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66" i="5" l="1"/>
  <c r="F65" i="5"/>
  <c r="D58" i="5"/>
  <c r="F59" i="5"/>
  <c r="F58" i="5"/>
  <c r="F57" i="5"/>
  <c r="F56" i="5"/>
  <c r="F50" i="5"/>
  <c r="F49" i="5"/>
  <c r="F48" i="5"/>
  <c r="F47" i="5"/>
  <c r="F46" i="5"/>
  <c r="F45" i="5"/>
  <c r="F44" i="5"/>
  <c r="F43" i="5"/>
  <c r="F42" i="5"/>
  <c r="F36" i="5"/>
  <c r="D35" i="5"/>
  <c r="F35" i="5" s="1"/>
  <c r="D30" i="5"/>
  <c r="F67" i="5" l="1"/>
  <c r="F60" i="5"/>
  <c r="F51" i="5"/>
  <c r="F34" i="5" l="1"/>
  <c r="F33" i="5"/>
  <c r="F32" i="5"/>
  <c r="F31" i="5"/>
  <c r="F30" i="5"/>
  <c r="F29" i="5"/>
  <c r="F28" i="5"/>
  <c r="F27" i="5"/>
  <c r="F26" i="5"/>
  <c r="F25" i="5"/>
  <c r="F24" i="5"/>
  <c r="F23" i="5"/>
  <c r="F13" i="5"/>
  <c r="F14" i="5"/>
  <c r="F15" i="5"/>
  <c r="F16" i="5"/>
  <c r="F17" i="5"/>
  <c r="F37" i="5" l="1"/>
  <c r="F6" i="5"/>
  <c r="F7" i="5"/>
  <c r="F8" i="5"/>
  <c r="F9" i="5"/>
  <c r="F10" i="5"/>
  <c r="F11" i="5"/>
  <c r="F12" i="5"/>
  <c r="F18" i="5" l="1"/>
</calcChain>
</file>

<file path=xl/sharedStrings.xml><?xml version="1.0" encoding="utf-8"?>
<sst xmlns="http://schemas.openxmlformats.org/spreadsheetml/2006/main" count="127" uniqueCount="85">
  <si>
    <t>Приложение 5</t>
  </si>
  <si>
    <t>Заполнению подлежат только выделенные серым цветом ячейки.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</si>
  <si>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</si>
  <si>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товара</t>
  </si>
  <si>
    <t>Стоимость в USD за 1ед.</t>
  </si>
  <si>
    <t>ИТОГО в USD</t>
  </si>
  <si>
    <t xml:space="preserve">Кол-во </t>
  </si>
  <si>
    <t>ИТОГО:</t>
  </si>
  <si>
    <t>Партномер</t>
  </si>
  <si>
    <t>Nexus 7702 10G Promotional Bundle</t>
  </si>
  <si>
    <t>SNTC-8X5XNBD Nexus 7702 10G Promo</t>
  </si>
  <si>
    <t>Inc N7702 LAN,VDC,TRS,EL2,DCNM License - Promotion</t>
  </si>
  <si>
    <t>SWSS UPGRADES DCNM for LAN Advanced License for Nexus 7700 C</t>
  </si>
  <si>
    <t>10GBASE-SR SFP Module</t>
  </si>
  <si>
    <t>10GBASE-ER SFP Module, Enterprise-Class</t>
  </si>
  <si>
    <t>1000BASE-EX SFP transceiver module, SMF, 1310nm, DOM</t>
  </si>
  <si>
    <t>Cisco Catalyst 3850 24 Port Data LAN Base, Russia</t>
  </si>
  <si>
    <t>3YR SNTC 8X5XNBD Cisco Catalyst 3850 24 Port Data LAN Bas</t>
  </si>
  <si>
    <t>Cisco Catalyst 3850 4 x 1GE Network Module</t>
  </si>
  <si>
    <t>Cabinet Jumper Power Cord, 250 VAC 13A, C14-C15 Connector</t>
  </si>
  <si>
    <t>50CM Type 1 Stacking Cable</t>
  </si>
  <si>
    <t>N7702-S2E-10G-P1</t>
  </si>
  <si>
    <t>CON-SNT-772S210G</t>
  </si>
  <si>
    <t>N77-C7702-5LSB-P1</t>
  </si>
  <si>
    <t>CON-ECMU-77LDNMSB</t>
  </si>
  <si>
    <t>SFP-10G-SR=</t>
  </si>
  <si>
    <t>SFP-10G-ER-S=</t>
  </si>
  <si>
    <t>GLC-EX-SMD=</t>
  </si>
  <si>
    <t>WS-C3850R-24T-L</t>
  </si>
  <si>
    <t>CON-3SNT-WS3824TL</t>
  </si>
  <si>
    <t>C3850-NM-4-1G=</t>
  </si>
  <si>
    <t>CAB-C15-CBN=</t>
  </si>
  <si>
    <t>STACK-T1-50CM=</t>
  </si>
  <si>
    <r>
      <t xml:space="preserve">дата </t>
    </r>
    <r>
      <rPr>
        <u/>
        <sz val="12"/>
        <rFont val="Calibri"/>
        <family val="2"/>
        <charset val="204"/>
      </rPr>
      <t>"   " ноября 2017 г.</t>
    </r>
  </si>
  <si>
    <t>Catalyst 2960-XR 48 GigE PoE 370W, 4 x 1G SFP, IP Lite</t>
  </si>
  <si>
    <t>Catalyst 2960-X FlexStack Plus Stacking Module optional</t>
  </si>
  <si>
    <t>SNTC-8X5XNBD Catalyst 2960-XR 48 GigE PoE 370W, 4</t>
  </si>
  <si>
    <t>Catalyst 2960L 24 port GigE with PoE, 4 x 1G SFP, LAN Lite</t>
  </si>
  <si>
    <t>SNTC-8X5XNBD Catalyst 2960L 24 po</t>
  </si>
  <si>
    <t>Cisco ISR 4221 SEC Bundle with SEC lic</t>
  </si>
  <si>
    <t>SNTC-8X5XNBD Cisco ISR 4221 SEC B</t>
  </si>
  <si>
    <t>Cisco ISR 4321 Sec bundle w/SEC license</t>
  </si>
  <si>
    <t>SNTC-8X5XNBD Cisco ISR 4321 Sec bundle w/SEC license</t>
  </si>
  <si>
    <t>Cisco ISR 4331 Bundle with UC &amp; Sec Lic, PVDM4-32, CUBE-10</t>
  </si>
  <si>
    <t>SNTC-8X5XNBD Cisco ISR 4331 Bundle with UC Sec Lic,</t>
  </si>
  <si>
    <t>1 port Multiflex Trunk Voice/Clear-channel Data T1/E1 Module</t>
  </si>
  <si>
    <t>4-port Layer 2 GE Switch Network Interface Module</t>
  </si>
  <si>
    <t>8-port Layer 2 GE Switch Network Interface Module</t>
  </si>
  <si>
    <t>WS-C2960XR-48LPS-I</t>
  </si>
  <si>
    <t>C2960X-STACK=</t>
  </si>
  <si>
    <t>CON-SNT-WSC29648</t>
  </si>
  <si>
    <t>WS-C2960L-24PS-LL</t>
  </si>
  <si>
    <t>CON-SNT-WSC2964P</t>
  </si>
  <si>
    <t>ISR4221-SEC/K9</t>
  </si>
  <si>
    <t>CON-SNT-ISR4221S</t>
  </si>
  <si>
    <t>ISR4321-SEC/K9</t>
  </si>
  <si>
    <t>CON-SNT-ISR4321S</t>
  </si>
  <si>
    <t>ISR4331-VSEC/K9</t>
  </si>
  <si>
    <t>CON-SNT-ISR4331VS</t>
  </si>
  <si>
    <t>NIM-1MFT-T1/E1=</t>
  </si>
  <si>
    <t>NIM-ES2-4=</t>
  </si>
  <si>
    <t>NIM-ES2-8=</t>
  </si>
  <si>
    <t>Cisco Unified SIP Phone 3905, Charcoal, Standard Handset</t>
  </si>
  <si>
    <t>Power Adapter for Cisco Unified SIP Phone 3905, Central Europe</t>
  </si>
  <si>
    <t>UC Manager-10.x Essential User License</t>
  </si>
  <si>
    <t>SNTC-8X5XNBD Cisco Unified SIP Phone 3905, Charcoal,</t>
  </si>
  <si>
    <t>CP-3905=</t>
  </si>
  <si>
    <t>CP-3905-PWR-CE=</t>
  </si>
  <si>
    <t>LIC-CUCM-10X-ESS-A</t>
  </si>
  <si>
    <t>CON-SNT-CP3905</t>
  </si>
  <si>
    <t>SMARTNET 8X5XNBD ESA C370 Email Security Appliance with SW</t>
  </si>
  <si>
    <t>Inbound Essentials Bundle(AS+AV+OF) 1YR Lic, 1K-1999 Users</t>
  </si>
  <si>
    <t>CON-SNT-C370-K9</t>
  </si>
  <si>
    <t>ESA-ESI-1Y-S4</t>
  </si>
  <si>
    <t>к Конкурсной документации №162-07/11/17</t>
  </si>
  <si>
    <t>Детальные требования к товарам представлены в Конкурсном задании.</t>
  </si>
  <si>
    <t>Руководитель    МП</t>
  </si>
  <si>
    <t>Итоги по каждому из лотов могут быть рассмотрены отдельно.</t>
  </si>
  <si>
    <r>
      <t xml:space="preserve">В случае предоставления КП по лоту № 2 на </t>
    </r>
    <r>
      <rPr>
        <b/>
        <u/>
        <sz val="11"/>
        <color rgb="FFFF0000"/>
        <rFont val="Arial"/>
        <family val="2"/>
        <charset val="204"/>
      </rPr>
      <t>оборудование Cisco</t>
    </r>
    <r>
      <rPr>
        <b/>
        <sz val="11"/>
        <color rgb="FFFF0000"/>
        <rFont val="Arial"/>
        <family val="2"/>
        <charset val="204"/>
      </rPr>
      <t>, КП по лоту № 3 предоставлять не нужно.</t>
    </r>
  </si>
  <si>
    <r>
      <rPr>
        <b/>
        <sz val="14"/>
        <color rgb="FFFF0000"/>
        <rFont val="Arial"/>
        <family val="2"/>
        <charset val="204"/>
      </rPr>
      <t>*</t>
    </r>
    <r>
      <rPr>
        <b/>
        <sz val="11"/>
        <color rgb="FFFF0000"/>
        <rFont val="Arial"/>
        <family val="2"/>
        <charset val="204"/>
      </rPr>
      <t xml:space="preserve"> Участник конкурса может предложить оборудование, аналогичное представленному в спецификации выше, но от другого производителя - с учетом выполнения технического задания (кроме лота №5 - он требуется строго в указанной комплектации).</t>
    </r>
  </si>
  <si>
    <r>
      <t>Лот №1</t>
    </r>
    <r>
      <rPr>
        <b/>
        <sz val="13"/>
        <color rgb="FFFF0000"/>
        <rFont val="Times New Roman"/>
        <family val="1"/>
        <charset val="204"/>
      </rPr>
      <t>*</t>
    </r>
    <r>
      <rPr>
        <b/>
        <sz val="13"/>
        <color theme="1"/>
        <rFont val="Times New Roman"/>
        <family val="1"/>
        <charset val="204"/>
      </rPr>
      <t>:</t>
    </r>
  </si>
  <si>
    <r>
      <t>Лот №2</t>
    </r>
    <r>
      <rPr>
        <b/>
        <sz val="13"/>
        <color rgb="FFFF0000"/>
        <rFont val="Times New Roman"/>
        <family val="1"/>
        <charset val="204"/>
      </rPr>
      <t>*</t>
    </r>
    <r>
      <rPr>
        <b/>
        <sz val="13"/>
        <color theme="1"/>
        <rFont val="Times New Roman"/>
        <family val="1"/>
        <charset val="204"/>
      </rPr>
      <t>:</t>
    </r>
  </si>
  <si>
    <r>
      <t>Лот №3</t>
    </r>
    <r>
      <rPr>
        <b/>
        <sz val="13"/>
        <color rgb="FFFF0000"/>
        <rFont val="Times New Roman"/>
        <family val="1"/>
        <charset val="204"/>
      </rPr>
      <t>*</t>
    </r>
    <r>
      <rPr>
        <b/>
        <sz val="13"/>
        <color theme="1"/>
        <rFont val="Times New Roman"/>
        <family val="1"/>
        <charset val="204"/>
      </rPr>
      <t>:</t>
    </r>
  </si>
  <si>
    <r>
      <t>Лот №4</t>
    </r>
    <r>
      <rPr>
        <b/>
        <sz val="13"/>
        <color rgb="FFFF0000"/>
        <rFont val="Times New Roman"/>
        <family val="1"/>
        <charset val="204"/>
      </rPr>
      <t>*</t>
    </r>
    <r>
      <rPr>
        <b/>
        <sz val="13"/>
        <color theme="1"/>
        <rFont val="Times New Roman"/>
        <family val="1"/>
        <charset val="204"/>
      </rPr>
      <t>:</t>
    </r>
  </si>
  <si>
    <r>
      <t>Лот №5</t>
    </r>
    <r>
      <rPr>
        <b/>
        <sz val="13"/>
        <color rgb="FFFF0000"/>
        <rFont val="Times New Roman"/>
        <family val="1"/>
        <charset val="204"/>
      </rPr>
      <t>*</t>
    </r>
    <r>
      <rPr>
        <b/>
        <sz val="13"/>
        <color theme="1"/>
        <rFont val="Times New Roman"/>
        <family val="1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</si>
</sst>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3"/>
      <color rgb="FFFF000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</cellStyleXfs>
  <cellXfs count="5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 wrapText="1"/>
    </xf>
    <xf numFmtId="189" fontId="90" fillId="0" borderId="0" xfId="1285" applyNumberFormat="1" applyFont="1" applyBorder="1" applyAlignment="1">
      <alignment horizontal="center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92" fillId="0" borderId="0" xfId="1285" applyFont="1"/>
    <xf numFmtId="0" fontId="90" fillId="0" borderId="0" xfId="1" applyFont="1" applyAlignment="1">
      <alignment horizontal="left" vertical="center" wrapText="1"/>
    </xf>
    <xf numFmtId="0" fontId="92" fillId="0" borderId="0" xfId="1" applyFont="1" applyAlignment="1">
      <alignment horizontal="left" vertical="center" wrapText="1"/>
    </xf>
    <xf numFmtId="0" fontId="92" fillId="0" borderId="0" xfId="1" applyFont="1" applyAlignment="1">
      <alignment horizontal="center" vertical="center" wrapText="1"/>
    </xf>
    <xf numFmtId="0" fontId="93" fillId="38" borderId="33" xfId="1284" applyFont="1" applyFill="1" applyBorder="1" applyAlignment="1" applyProtection="1">
      <alignment horizontal="center" vertical="center" wrapText="1"/>
      <protection locked="0"/>
    </xf>
    <xf numFmtId="0" fontId="90" fillId="38" borderId="33" xfId="1285" applyFont="1" applyFill="1" applyBorder="1" applyAlignment="1">
      <alignment horizontal="center" vertical="center"/>
    </xf>
    <xf numFmtId="0" fontId="92" fillId="0" borderId="36" xfId="0" applyFont="1" applyBorder="1" applyAlignment="1">
      <alignment horizontal="left" vertical="center"/>
    </xf>
    <xf numFmtId="0" fontId="92" fillId="0" borderId="36" xfId="0" applyFont="1" applyBorder="1" applyAlignment="1">
      <alignment horizontal="center" vertical="center"/>
    </xf>
    <xf numFmtId="189" fontId="92" fillId="0" borderId="34" xfId="1285" applyNumberFormat="1" applyFont="1" applyBorder="1" applyAlignment="1">
      <alignment horizontal="center" vertical="center"/>
    </xf>
    <xf numFmtId="0" fontId="94" fillId="25" borderId="36" xfId="0" applyFont="1" applyFill="1" applyBorder="1" applyAlignment="1"/>
    <xf numFmtId="49" fontId="94" fillId="25" borderId="36" xfId="0" applyNumberFormat="1" applyFont="1" applyFill="1" applyBorder="1" applyAlignment="1">
      <alignment horizontal="left"/>
    </xf>
    <xf numFmtId="0" fontId="94" fillId="25" borderId="36" xfId="0" applyFont="1" applyFill="1" applyBorder="1" applyAlignment="1">
      <alignment horizontal="center"/>
    </xf>
    <xf numFmtId="0" fontId="90" fillId="0" borderId="0" xfId="1" applyFont="1" applyAlignment="1">
      <alignment horizontal="center" vertical="center" wrapText="1"/>
    </xf>
    <xf numFmtId="0" fontId="90" fillId="38" borderId="33" xfId="1285" applyFont="1" applyFill="1" applyBorder="1" applyAlignment="1">
      <alignment horizontal="center" vertical="center" wrapText="1"/>
    </xf>
    <xf numFmtId="189" fontId="92" fillId="39" borderId="34" xfId="1285" applyNumberFormat="1" applyFont="1" applyFill="1" applyBorder="1" applyAlignment="1">
      <alignment horizontal="center" vertical="center"/>
    </xf>
    <xf numFmtId="0" fontId="10" fillId="0" borderId="0" xfId="1285" applyFont="1"/>
    <xf numFmtId="0" fontId="0" fillId="0" borderId="0" xfId="0" applyFont="1"/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90" fillId="0" borderId="7" xfId="1" applyFont="1" applyBorder="1" applyAlignment="1">
      <alignment horizontal="left" vertical="center" wrapText="1"/>
    </xf>
    <xf numFmtId="0" fontId="92" fillId="0" borderId="7" xfId="0" applyFont="1" applyBorder="1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91" fillId="0" borderId="0" xfId="0" applyFont="1" applyAlignment="1">
      <alignment vertical="center" wrapText="1"/>
    </xf>
    <xf numFmtId="0" fontId="85" fillId="0" borderId="0" xfId="1285" applyFont="1" applyAlignment="1">
      <alignment horizontal="right" vertical="center" wrapText="1"/>
    </xf>
    <xf numFmtId="0" fontId="95" fillId="0" borderId="0" xfId="1" applyFont="1" applyAlignment="1">
      <alignment horizontal="left" vertical="center" wrapText="1"/>
    </xf>
    <xf numFmtId="189" fontId="90" fillId="0" borderId="35" xfId="1285" applyNumberFormat="1" applyFont="1" applyFill="1" applyBorder="1" applyAlignment="1">
      <alignment horizontal="center"/>
    </xf>
    <xf numFmtId="0" fontId="90" fillId="0" borderId="37" xfId="1" applyFont="1" applyFill="1" applyBorder="1" applyAlignment="1">
      <alignment horizontal="left" vertical="center" wrapText="1"/>
    </xf>
    <xf numFmtId="0" fontId="92" fillId="0" borderId="38" xfId="0" applyFont="1" applyFill="1" applyBorder="1" applyAlignment="1">
      <alignment horizontal="left" vertical="center" wrapText="1"/>
    </xf>
    <xf numFmtId="0" fontId="92" fillId="0" borderId="39" xfId="0" applyFont="1" applyFill="1" applyBorder="1" applyAlignment="1">
      <alignment horizontal="left" vertical="center" wrapText="1"/>
    </xf>
    <xf numFmtId="0" fontId="96" fillId="0" borderId="0" xfId="1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="80" zoomScaleNormal="80" workbookViewId="0">
      <selection activeCell="B45" sqref="B45"/>
    </sheetView>
  </sheetViews>
  <sheetFormatPr defaultColWidth="9.109375" defaultRowHeight="13.2"/>
  <cols>
    <col min="1" max="1" width="8.88671875" style="1" customWidth="1"/>
    <col min="2" max="2" width="65.6640625" style="3" customWidth="1"/>
    <col min="3" max="3" width="30.33203125" style="3" customWidth="1"/>
    <col min="4" max="4" width="25" style="2" customWidth="1"/>
    <col min="5" max="5" width="20" style="2" customWidth="1"/>
    <col min="6" max="6" width="24.88671875" style="2" customWidth="1"/>
    <col min="7" max="7" width="25.6640625" style="1" customWidth="1"/>
    <col min="8" max="8" width="15.88671875" style="1" customWidth="1"/>
    <col min="9" max="16384" width="9.109375" style="1"/>
  </cols>
  <sheetData>
    <row r="1" spans="2:8" ht="15">
      <c r="E1" s="41" t="s">
        <v>0</v>
      </c>
      <c r="F1" s="42"/>
    </row>
    <row r="2" spans="2:8" ht="15" customHeight="1">
      <c r="D2" s="46" t="s">
        <v>74</v>
      </c>
      <c r="E2" s="46"/>
      <c r="F2" s="46"/>
    </row>
    <row r="3" spans="2:8" ht="16.8">
      <c r="B3" s="47" t="s">
        <v>80</v>
      </c>
      <c r="C3" s="22"/>
      <c r="D3" s="23"/>
      <c r="E3" s="23"/>
      <c r="F3" s="20"/>
      <c r="G3" s="9"/>
      <c r="H3" s="10"/>
    </row>
    <row r="4" spans="2:8" ht="15.6">
      <c r="B4" s="39"/>
      <c r="C4" s="39"/>
      <c r="D4" s="40"/>
      <c r="E4" s="40"/>
      <c r="F4" s="40"/>
      <c r="G4" s="9"/>
      <c r="H4" s="10"/>
    </row>
    <row r="5" spans="2:8" ht="32.25" customHeight="1">
      <c r="B5" s="24" t="s">
        <v>3</v>
      </c>
      <c r="C5" s="24" t="s">
        <v>8</v>
      </c>
      <c r="D5" s="24" t="s">
        <v>6</v>
      </c>
      <c r="E5" s="33" t="s">
        <v>4</v>
      </c>
      <c r="F5" s="25" t="s">
        <v>5</v>
      </c>
      <c r="G5" s="10"/>
    </row>
    <row r="6" spans="2:8" ht="29.25" customHeight="1">
      <c r="B6" s="26" t="s">
        <v>9</v>
      </c>
      <c r="C6" s="26" t="s">
        <v>21</v>
      </c>
      <c r="D6" s="27">
        <v>4</v>
      </c>
      <c r="E6" s="34">
        <v>0</v>
      </c>
      <c r="F6" s="28">
        <f t="shared" ref="F6:F12" si="0">D6*E6</f>
        <v>0</v>
      </c>
      <c r="G6" s="10"/>
    </row>
    <row r="7" spans="2:8" ht="25.5" customHeight="1">
      <c r="B7" s="26" t="s">
        <v>10</v>
      </c>
      <c r="C7" s="26" t="s">
        <v>22</v>
      </c>
      <c r="D7" s="27">
        <v>4</v>
      </c>
      <c r="E7" s="34">
        <v>0</v>
      </c>
      <c r="F7" s="28">
        <f t="shared" si="0"/>
        <v>0</v>
      </c>
      <c r="G7" s="10"/>
    </row>
    <row r="8" spans="2:8" ht="26.25" customHeight="1">
      <c r="B8" s="26" t="s">
        <v>11</v>
      </c>
      <c r="C8" s="26" t="s">
        <v>23</v>
      </c>
      <c r="D8" s="27">
        <v>4</v>
      </c>
      <c r="E8" s="34">
        <v>0</v>
      </c>
      <c r="F8" s="28">
        <f t="shared" si="0"/>
        <v>0</v>
      </c>
      <c r="G8" s="10"/>
    </row>
    <row r="9" spans="2:8" ht="16.5" customHeight="1">
      <c r="B9" s="26" t="s">
        <v>12</v>
      </c>
      <c r="C9" s="26" t="s">
        <v>24</v>
      </c>
      <c r="D9" s="27">
        <v>4</v>
      </c>
      <c r="E9" s="34">
        <v>0</v>
      </c>
      <c r="F9" s="28">
        <f t="shared" si="0"/>
        <v>0</v>
      </c>
      <c r="G9" s="10"/>
    </row>
    <row r="10" spans="2:8" ht="25.5" customHeight="1">
      <c r="B10" s="26" t="s">
        <v>13</v>
      </c>
      <c r="C10" s="26" t="s">
        <v>25</v>
      </c>
      <c r="D10" s="27">
        <v>93</v>
      </c>
      <c r="E10" s="34">
        <v>0</v>
      </c>
      <c r="F10" s="28">
        <f t="shared" si="0"/>
        <v>0</v>
      </c>
      <c r="G10" s="10"/>
    </row>
    <row r="11" spans="2:8" ht="21" customHeight="1">
      <c r="B11" s="26" t="s">
        <v>14</v>
      </c>
      <c r="C11" s="26" t="s">
        <v>26</v>
      </c>
      <c r="D11" s="27">
        <v>2</v>
      </c>
      <c r="E11" s="34">
        <v>0</v>
      </c>
      <c r="F11" s="28">
        <f t="shared" si="0"/>
        <v>0</v>
      </c>
      <c r="G11" s="10"/>
    </row>
    <row r="12" spans="2:8" ht="21" customHeight="1">
      <c r="B12" s="26" t="s">
        <v>15</v>
      </c>
      <c r="C12" s="26" t="s">
        <v>27</v>
      </c>
      <c r="D12" s="27">
        <v>20</v>
      </c>
      <c r="E12" s="34">
        <v>0</v>
      </c>
      <c r="F12" s="28">
        <f t="shared" si="0"/>
        <v>0</v>
      </c>
      <c r="G12" s="10"/>
    </row>
    <row r="13" spans="2:8" ht="24.75" customHeight="1">
      <c r="B13" s="26" t="s">
        <v>16</v>
      </c>
      <c r="C13" s="26" t="s">
        <v>28</v>
      </c>
      <c r="D13" s="27">
        <v>10</v>
      </c>
      <c r="E13" s="34">
        <v>0</v>
      </c>
      <c r="F13" s="28">
        <f t="shared" ref="F13:F17" si="1">D13*E13</f>
        <v>0</v>
      </c>
      <c r="G13" s="18"/>
    </row>
    <row r="14" spans="2:8" ht="21" customHeight="1">
      <c r="B14" s="26" t="s">
        <v>17</v>
      </c>
      <c r="C14" s="26" t="s">
        <v>29</v>
      </c>
      <c r="D14" s="27">
        <v>10</v>
      </c>
      <c r="E14" s="34">
        <v>0</v>
      </c>
      <c r="F14" s="28">
        <f t="shared" si="1"/>
        <v>0</v>
      </c>
      <c r="G14" s="18"/>
    </row>
    <row r="15" spans="2:8" ht="24" customHeight="1">
      <c r="B15" s="26" t="s">
        <v>18</v>
      </c>
      <c r="C15" s="26" t="s">
        <v>30</v>
      </c>
      <c r="D15" s="27">
        <v>10</v>
      </c>
      <c r="E15" s="34">
        <v>0</v>
      </c>
      <c r="F15" s="28">
        <f t="shared" si="1"/>
        <v>0</v>
      </c>
      <c r="G15" s="18"/>
    </row>
    <row r="16" spans="2:8" ht="21.75" customHeight="1">
      <c r="B16" s="26" t="s">
        <v>19</v>
      </c>
      <c r="C16" s="26" t="s">
        <v>31</v>
      </c>
      <c r="D16" s="27">
        <v>10</v>
      </c>
      <c r="E16" s="34">
        <v>0</v>
      </c>
      <c r="F16" s="28">
        <f t="shared" si="1"/>
        <v>0</v>
      </c>
      <c r="G16" s="18"/>
    </row>
    <row r="17" spans="2:8" ht="21.75" customHeight="1">
      <c r="B17" s="26" t="s">
        <v>20</v>
      </c>
      <c r="C17" s="26" t="s">
        <v>32</v>
      </c>
      <c r="D17" s="27">
        <v>10</v>
      </c>
      <c r="E17" s="34">
        <v>0</v>
      </c>
      <c r="F17" s="28">
        <f t="shared" si="1"/>
        <v>0</v>
      </c>
      <c r="G17" s="18"/>
    </row>
    <row r="18" spans="2:8" ht="15.6">
      <c r="B18" s="49" t="s">
        <v>7</v>
      </c>
      <c r="C18" s="50"/>
      <c r="D18" s="50"/>
      <c r="E18" s="51"/>
      <c r="F18" s="48">
        <f>SUM(F6:F17)</f>
        <v>0</v>
      </c>
      <c r="G18" s="14"/>
      <c r="H18" s="15"/>
    </row>
    <row r="19" spans="2:8" ht="15.6">
      <c r="B19" s="11"/>
      <c r="C19" s="11"/>
      <c r="D19" s="12"/>
      <c r="E19" s="12"/>
      <c r="F19" s="13"/>
      <c r="G19" s="16"/>
      <c r="H19" s="17"/>
    </row>
    <row r="20" spans="2:8" ht="16.8">
      <c r="B20" s="47" t="s">
        <v>81</v>
      </c>
      <c r="C20" s="11"/>
      <c r="D20" s="12"/>
      <c r="E20" s="12"/>
      <c r="F20" s="13"/>
      <c r="G20" s="19"/>
      <c r="H20" s="18"/>
    </row>
    <row r="21" spans="2:8" ht="15.6">
      <c r="B21" s="11"/>
      <c r="C21" s="11"/>
      <c r="D21" s="12"/>
      <c r="E21" s="12"/>
      <c r="F21" s="13"/>
      <c r="G21" s="19"/>
      <c r="H21" s="18"/>
    </row>
    <row r="22" spans="2:8" ht="31.2">
      <c r="B22" s="24" t="s">
        <v>3</v>
      </c>
      <c r="C22" s="24" t="s">
        <v>8</v>
      </c>
      <c r="D22" s="24" t="s">
        <v>6</v>
      </c>
      <c r="E22" s="33" t="s">
        <v>4</v>
      </c>
      <c r="F22" s="25" t="s">
        <v>5</v>
      </c>
      <c r="G22" s="19"/>
      <c r="H22" s="18"/>
    </row>
    <row r="23" spans="2:8" ht="15.6">
      <c r="B23" s="29" t="s">
        <v>34</v>
      </c>
      <c r="C23" s="30" t="s">
        <v>48</v>
      </c>
      <c r="D23" s="31">
        <v>29</v>
      </c>
      <c r="E23" s="34">
        <v>0</v>
      </c>
      <c r="F23" s="28">
        <f t="shared" ref="F23:F34" si="2">D23*E23</f>
        <v>0</v>
      </c>
      <c r="G23" s="19"/>
      <c r="H23" s="18"/>
    </row>
    <row r="24" spans="2:8" ht="15.6">
      <c r="B24" s="29" t="s">
        <v>35</v>
      </c>
      <c r="C24" s="30" t="s">
        <v>49</v>
      </c>
      <c r="D24" s="31">
        <v>29</v>
      </c>
      <c r="E24" s="34">
        <v>0</v>
      </c>
      <c r="F24" s="28">
        <f t="shared" si="2"/>
        <v>0</v>
      </c>
      <c r="G24" s="19"/>
      <c r="H24" s="18"/>
    </row>
    <row r="25" spans="2:8" ht="15.6">
      <c r="B25" s="29" t="s">
        <v>36</v>
      </c>
      <c r="C25" s="30" t="s">
        <v>50</v>
      </c>
      <c r="D25" s="31">
        <v>1</v>
      </c>
      <c r="E25" s="34">
        <v>0</v>
      </c>
      <c r="F25" s="28">
        <f t="shared" si="2"/>
        <v>0</v>
      </c>
      <c r="G25" s="19"/>
      <c r="H25" s="18"/>
    </row>
    <row r="26" spans="2:8" ht="15.6">
      <c r="B26" s="29" t="s">
        <v>37</v>
      </c>
      <c r="C26" s="30" t="s">
        <v>51</v>
      </c>
      <c r="D26" s="31">
        <v>82</v>
      </c>
      <c r="E26" s="34">
        <v>0</v>
      </c>
      <c r="F26" s="28">
        <f t="shared" si="2"/>
        <v>0</v>
      </c>
      <c r="G26" s="19"/>
      <c r="H26" s="18"/>
    </row>
    <row r="27" spans="2:8" ht="15.6">
      <c r="B27" s="29" t="s">
        <v>38</v>
      </c>
      <c r="C27" s="30" t="s">
        <v>52</v>
      </c>
      <c r="D27" s="31">
        <v>1</v>
      </c>
      <c r="E27" s="34">
        <v>0</v>
      </c>
      <c r="F27" s="28">
        <f t="shared" si="2"/>
        <v>0</v>
      </c>
      <c r="G27" s="19"/>
      <c r="H27" s="18"/>
    </row>
    <row r="28" spans="2:8" ht="15.6">
      <c r="B28" s="29" t="s">
        <v>39</v>
      </c>
      <c r="C28" s="30" t="s">
        <v>53</v>
      </c>
      <c r="D28" s="31">
        <v>40</v>
      </c>
      <c r="E28" s="34">
        <v>0</v>
      </c>
      <c r="F28" s="28">
        <f t="shared" si="2"/>
        <v>0</v>
      </c>
      <c r="G28" s="19"/>
      <c r="H28" s="18"/>
    </row>
    <row r="29" spans="2:8" ht="15.6">
      <c r="B29" s="29" t="s">
        <v>40</v>
      </c>
      <c r="C29" s="30" t="s">
        <v>54</v>
      </c>
      <c r="D29" s="31">
        <v>1</v>
      </c>
      <c r="E29" s="34">
        <v>0</v>
      </c>
      <c r="F29" s="28">
        <f t="shared" si="2"/>
        <v>0</v>
      </c>
      <c r="G29" s="19"/>
      <c r="H29" s="18"/>
    </row>
    <row r="30" spans="2:8" ht="15.6">
      <c r="B30" s="29" t="s">
        <v>41</v>
      </c>
      <c r="C30" s="30" t="s">
        <v>55</v>
      </c>
      <c r="D30" s="31">
        <f>31-7</f>
        <v>24</v>
      </c>
      <c r="E30" s="34">
        <v>0</v>
      </c>
      <c r="F30" s="28">
        <f t="shared" si="2"/>
        <v>0</v>
      </c>
      <c r="G30" s="19"/>
      <c r="H30" s="18"/>
    </row>
    <row r="31" spans="2:8" ht="15.6">
      <c r="B31" s="29" t="s">
        <v>42</v>
      </c>
      <c r="C31" s="30" t="s">
        <v>56</v>
      </c>
      <c r="D31" s="31">
        <v>1</v>
      </c>
      <c r="E31" s="34">
        <v>0</v>
      </c>
      <c r="F31" s="28">
        <f t="shared" si="2"/>
        <v>0</v>
      </c>
      <c r="G31" s="19"/>
      <c r="H31" s="18"/>
    </row>
    <row r="32" spans="2:8" ht="15.6">
      <c r="B32" s="29" t="s">
        <v>43</v>
      </c>
      <c r="C32" s="30" t="s">
        <v>57</v>
      </c>
      <c r="D32" s="31">
        <v>16</v>
      </c>
      <c r="E32" s="34">
        <v>0</v>
      </c>
      <c r="F32" s="28">
        <f t="shared" si="2"/>
        <v>0</v>
      </c>
      <c r="G32" s="19"/>
      <c r="H32" s="18"/>
    </row>
    <row r="33" spans="2:8" ht="15.6">
      <c r="B33" s="29" t="s">
        <v>44</v>
      </c>
      <c r="C33" s="30" t="s">
        <v>58</v>
      </c>
      <c r="D33" s="31">
        <v>1</v>
      </c>
      <c r="E33" s="34">
        <v>0</v>
      </c>
      <c r="F33" s="28">
        <f t="shared" si="2"/>
        <v>0</v>
      </c>
      <c r="G33" s="19"/>
      <c r="H33" s="18"/>
    </row>
    <row r="34" spans="2:8" ht="15.6">
      <c r="B34" s="29" t="s">
        <v>45</v>
      </c>
      <c r="C34" s="30" t="s">
        <v>59</v>
      </c>
      <c r="D34" s="31">
        <v>16</v>
      </c>
      <c r="E34" s="34">
        <v>0</v>
      </c>
      <c r="F34" s="28">
        <f t="shared" si="2"/>
        <v>0</v>
      </c>
      <c r="G34" s="19"/>
      <c r="H34" s="18"/>
    </row>
    <row r="35" spans="2:8" ht="15.6">
      <c r="B35" s="29" t="s">
        <v>46</v>
      </c>
      <c r="C35" s="30" t="s">
        <v>60</v>
      </c>
      <c r="D35" s="31">
        <f>16+7</f>
        <v>23</v>
      </c>
      <c r="E35" s="34">
        <v>0</v>
      </c>
      <c r="F35" s="28">
        <f t="shared" ref="F35:F36" si="3">D35*E35</f>
        <v>0</v>
      </c>
      <c r="G35" s="19"/>
      <c r="H35" s="18"/>
    </row>
    <row r="36" spans="2:8" ht="15.6">
      <c r="B36" s="29" t="s">
        <v>47</v>
      </c>
      <c r="C36" s="30" t="s">
        <v>61</v>
      </c>
      <c r="D36" s="31">
        <v>18</v>
      </c>
      <c r="E36" s="34">
        <v>0</v>
      </c>
      <c r="F36" s="28">
        <f t="shared" si="3"/>
        <v>0</v>
      </c>
      <c r="G36" s="19"/>
      <c r="H36" s="18"/>
    </row>
    <row r="37" spans="2:8" ht="15.6">
      <c r="B37" s="49" t="s">
        <v>7</v>
      </c>
      <c r="C37" s="50"/>
      <c r="D37" s="50"/>
      <c r="E37" s="51"/>
      <c r="F37" s="48">
        <f>SUM(F23:F36)</f>
        <v>0</v>
      </c>
      <c r="G37" s="19"/>
      <c r="H37" s="18"/>
    </row>
    <row r="38" spans="2:8" ht="15.6">
      <c r="B38" s="11"/>
      <c r="C38" s="11"/>
      <c r="D38" s="12"/>
      <c r="E38" s="12"/>
      <c r="F38" s="13"/>
      <c r="G38" s="19"/>
      <c r="H38" s="18"/>
    </row>
    <row r="39" spans="2:8" ht="16.8">
      <c r="B39" s="47" t="s">
        <v>82</v>
      </c>
      <c r="C39" s="11"/>
      <c r="D39" s="12"/>
      <c r="E39" s="12"/>
      <c r="F39" s="13"/>
      <c r="G39" s="19"/>
      <c r="H39" s="18"/>
    </row>
    <row r="40" spans="2:8" ht="15.6">
      <c r="B40" s="11"/>
      <c r="C40" s="11"/>
      <c r="D40" s="12"/>
      <c r="E40" s="12"/>
      <c r="F40" s="13"/>
      <c r="G40" s="19"/>
      <c r="H40" s="18"/>
    </row>
    <row r="41" spans="2:8" ht="31.2">
      <c r="B41" s="24" t="s">
        <v>3</v>
      </c>
      <c r="C41" s="24" t="s">
        <v>8</v>
      </c>
      <c r="D41" s="24" t="s">
        <v>6</v>
      </c>
      <c r="E41" s="33" t="s">
        <v>4</v>
      </c>
      <c r="F41" s="25" t="s">
        <v>5</v>
      </c>
      <c r="G41" s="19"/>
      <c r="H41" s="18"/>
    </row>
    <row r="42" spans="2:8" ht="15.6">
      <c r="B42" s="29" t="s">
        <v>34</v>
      </c>
      <c r="C42" s="30" t="s">
        <v>48</v>
      </c>
      <c r="D42" s="31">
        <v>8</v>
      </c>
      <c r="E42" s="34">
        <v>0</v>
      </c>
      <c r="F42" s="28">
        <f t="shared" ref="F42:F50" si="4">D42*E42</f>
        <v>0</v>
      </c>
      <c r="G42" s="19"/>
      <c r="H42" s="18"/>
    </row>
    <row r="43" spans="2:8" ht="15.6">
      <c r="B43" s="29" t="s">
        <v>35</v>
      </c>
      <c r="C43" s="30" t="s">
        <v>49</v>
      </c>
      <c r="D43" s="31">
        <v>8</v>
      </c>
      <c r="E43" s="34">
        <v>0</v>
      </c>
      <c r="F43" s="28">
        <f t="shared" si="4"/>
        <v>0</v>
      </c>
      <c r="G43" s="19"/>
      <c r="H43" s="18"/>
    </row>
    <row r="44" spans="2:8" ht="15.6">
      <c r="B44" s="29" t="s">
        <v>37</v>
      </c>
      <c r="C44" s="30" t="s">
        <v>51</v>
      </c>
      <c r="D44" s="31">
        <v>24</v>
      </c>
      <c r="E44" s="34">
        <v>0</v>
      </c>
      <c r="F44" s="28">
        <f t="shared" si="4"/>
        <v>0</v>
      </c>
      <c r="G44" s="19"/>
      <c r="H44" s="18"/>
    </row>
    <row r="45" spans="2:8" ht="15.6">
      <c r="B45" s="29" t="s">
        <v>39</v>
      </c>
      <c r="C45" s="30" t="s">
        <v>53</v>
      </c>
      <c r="D45" s="31">
        <v>37</v>
      </c>
      <c r="E45" s="34">
        <v>0</v>
      </c>
      <c r="F45" s="28">
        <f t="shared" si="4"/>
        <v>0</v>
      </c>
      <c r="G45" s="19"/>
      <c r="H45" s="18"/>
    </row>
    <row r="46" spans="2:8" ht="15.6">
      <c r="B46" s="29" t="s">
        <v>41</v>
      </c>
      <c r="C46" s="30" t="s">
        <v>55</v>
      </c>
      <c r="D46" s="31">
        <v>21</v>
      </c>
      <c r="E46" s="34">
        <v>0</v>
      </c>
      <c r="F46" s="28">
        <f t="shared" si="4"/>
        <v>0</v>
      </c>
      <c r="G46" s="19"/>
      <c r="H46" s="18"/>
    </row>
    <row r="47" spans="2:8" ht="15.6">
      <c r="B47" s="29" t="s">
        <v>43</v>
      </c>
      <c r="C47" s="30" t="s">
        <v>57</v>
      </c>
      <c r="D47" s="31">
        <v>21</v>
      </c>
      <c r="E47" s="34">
        <v>0</v>
      </c>
      <c r="F47" s="28">
        <f t="shared" si="4"/>
        <v>0</v>
      </c>
      <c r="G47" s="19"/>
      <c r="H47" s="18"/>
    </row>
    <row r="48" spans="2:8" ht="15.6">
      <c r="B48" s="29" t="s">
        <v>45</v>
      </c>
      <c r="C48" s="30" t="s">
        <v>59</v>
      </c>
      <c r="D48" s="31">
        <v>21</v>
      </c>
      <c r="E48" s="34">
        <v>0</v>
      </c>
      <c r="F48" s="28">
        <f t="shared" si="4"/>
        <v>0</v>
      </c>
      <c r="G48" s="19"/>
      <c r="H48" s="18"/>
    </row>
    <row r="49" spans="1:8" ht="15.6">
      <c r="B49" s="29" t="s">
        <v>46</v>
      </c>
      <c r="C49" s="30" t="s">
        <v>60</v>
      </c>
      <c r="D49" s="31">
        <v>21</v>
      </c>
      <c r="E49" s="34">
        <v>0</v>
      </c>
      <c r="F49" s="28">
        <f t="shared" si="4"/>
        <v>0</v>
      </c>
      <c r="G49" s="19"/>
      <c r="H49" s="18"/>
    </row>
    <row r="50" spans="1:8" ht="15.6">
      <c r="B50" s="29" t="s">
        <v>47</v>
      </c>
      <c r="C50" s="30" t="s">
        <v>61</v>
      </c>
      <c r="D50" s="31">
        <v>5</v>
      </c>
      <c r="E50" s="34">
        <v>0</v>
      </c>
      <c r="F50" s="28">
        <f t="shared" si="4"/>
        <v>0</v>
      </c>
      <c r="G50" s="19"/>
      <c r="H50" s="18"/>
    </row>
    <row r="51" spans="1:8" ht="15.6">
      <c r="B51" s="49" t="s">
        <v>7</v>
      </c>
      <c r="C51" s="50"/>
      <c r="D51" s="50"/>
      <c r="E51" s="51"/>
      <c r="F51" s="48">
        <f>SUM(F42:F50)</f>
        <v>0</v>
      </c>
      <c r="G51" s="19"/>
      <c r="H51" s="18"/>
    </row>
    <row r="52" spans="1:8" ht="15.6">
      <c r="B52" s="11"/>
      <c r="C52" s="11"/>
      <c r="D52" s="12"/>
      <c r="E52" s="12"/>
      <c r="F52" s="13"/>
      <c r="G52" s="19"/>
      <c r="H52" s="18"/>
    </row>
    <row r="53" spans="1:8" ht="16.8">
      <c r="B53" s="47" t="s">
        <v>83</v>
      </c>
      <c r="C53" s="11"/>
      <c r="D53" s="12"/>
      <c r="E53" s="12"/>
      <c r="F53" s="13"/>
      <c r="G53" s="19"/>
      <c r="H53" s="18"/>
    </row>
    <row r="54" spans="1:8" ht="15.6">
      <c r="B54" s="11"/>
      <c r="C54" s="11"/>
      <c r="D54" s="12"/>
      <c r="E54" s="12"/>
      <c r="F54" s="13"/>
      <c r="G54" s="19"/>
      <c r="H54" s="18"/>
    </row>
    <row r="55" spans="1:8" ht="31.2">
      <c r="B55" s="24" t="s">
        <v>3</v>
      </c>
      <c r="C55" s="24" t="s">
        <v>8</v>
      </c>
      <c r="D55" s="24" t="s">
        <v>6</v>
      </c>
      <c r="E55" s="33" t="s">
        <v>4</v>
      </c>
      <c r="F55" s="25" t="s">
        <v>5</v>
      </c>
      <c r="G55" s="19"/>
      <c r="H55" s="18"/>
    </row>
    <row r="56" spans="1:8" ht="15.6">
      <c r="B56" s="29" t="s">
        <v>62</v>
      </c>
      <c r="C56" s="30" t="s">
        <v>66</v>
      </c>
      <c r="D56" s="31">
        <v>582</v>
      </c>
      <c r="E56" s="34">
        <v>0</v>
      </c>
      <c r="F56" s="28">
        <f t="shared" ref="F56:F59" si="5">D56*E56</f>
        <v>0</v>
      </c>
      <c r="G56" s="19"/>
      <c r="H56" s="18"/>
    </row>
    <row r="57" spans="1:8" ht="15.6">
      <c r="B57" s="29" t="s">
        <v>63</v>
      </c>
      <c r="C57" s="30" t="s">
        <v>67</v>
      </c>
      <c r="D57" s="31">
        <v>4</v>
      </c>
      <c r="E57" s="34">
        <v>0</v>
      </c>
      <c r="F57" s="28">
        <f t="shared" si="5"/>
        <v>0</v>
      </c>
      <c r="G57" s="19"/>
      <c r="H57" s="18"/>
    </row>
    <row r="58" spans="1:8" ht="15.6">
      <c r="B58" s="29" t="s">
        <v>64</v>
      </c>
      <c r="C58" s="30" t="s">
        <v>68</v>
      </c>
      <c r="D58" s="31">
        <f>529</f>
        <v>529</v>
      </c>
      <c r="E58" s="34">
        <v>0</v>
      </c>
      <c r="F58" s="28">
        <f t="shared" si="5"/>
        <v>0</v>
      </c>
      <c r="G58" s="19"/>
      <c r="H58" s="18"/>
    </row>
    <row r="59" spans="1:8" ht="15.6">
      <c r="B59" s="29" t="s">
        <v>65</v>
      </c>
      <c r="C59" s="30" t="s">
        <v>69</v>
      </c>
      <c r="D59" s="31">
        <v>1</v>
      </c>
      <c r="E59" s="34">
        <v>0</v>
      </c>
      <c r="F59" s="28">
        <f t="shared" si="5"/>
        <v>0</v>
      </c>
      <c r="G59" s="19"/>
      <c r="H59" s="18"/>
    </row>
    <row r="60" spans="1:8" ht="15.6">
      <c r="B60" s="49" t="s">
        <v>7</v>
      </c>
      <c r="C60" s="50"/>
      <c r="D60" s="50"/>
      <c r="E60" s="51"/>
      <c r="F60" s="48">
        <f>SUM(F56:F59)</f>
        <v>0</v>
      </c>
    </row>
    <row r="61" spans="1:8" ht="15.6">
      <c r="A61" s="6"/>
      <c r="B61" s="21"/>
      <c r="C61" s="21"/>
      <c r="D61" s="32"/>
      <c r="E61" s="32"/>
      <c r="F61" s="32"/>
    </row>
    <row r="62" spans="1:8" ht="16.8">
      <c r="A62" s="6"/>
      <c r="B62" s="47" t="s">
        <v>84</v>
      </c>
      <c r="C62" s="11"/>
      <c r="D62" s="12"/>
      <c r="E62" s="12"/>
      <c r="F62" s="13"/>
    </row>
    <row r="63" spans="1:8" ht="15.6">
      <c r="A63" s="6"/>
      <c r="B63" s="11"/>
      <c r="C63" s="11"/>
      <c r="D63" s="12"/>
      <c r="E63" s="12"/>
      <c r="F63" s="13"/>
    </row>
    <row r="64" spans="1:8" ht="31.2">
      <c r="A64" s="6"/>
      <c r="B64" s="24" t="s">
        <v>3</v>
      </c>
      <c r="C64" s="24" t="s">
        <v>8</v>
      </c>
      <c r="D64" s="24" t="s">
        <v>6</v>
      </c>
      <c r="E64" s="33" t="s">
        <v>4</v>
      </c>
      <c r="F64" s="25" t="s">
        <v>5</v>
      </c>
    </row>
    <row r="65" spans="1:6" ht="15.6">
      <c r="A65" s="6"/>
      <c r="B65" s="29" t="s">
        <v>70</v>
      </c>
      <c r="C65" s="30" t="s">
        <v>72</v>
      </c>
      <c r="D65" s="31">
        <v>2</v>
      </c>
      <c r="E65" s="34">
        <v>0</v>
      </c>
      <c r="F65" s="28">
        <f t="shared" ref="F65:F66" si="6">D65*E65</f>
        <v>0</v>
      </c>
    </row>
    <row r="66" spans="1:6" ht="15.6">
      <c r="A66" s="6"/>
      <c r="B66" s="29" t="s">
        <v>71</v>
      </c>
      <c r="C66" s="30" t="s">
        <v>73</v>
      </c>
      <c r="D66" s="31">
        <v>1500</v>
      </c>
      <c r="E66" s="34">
        <v>0</v>
      </c>
      <c r="F66" s="28">
        <f t="shared" si="6"/>
        <v>0</v>
      </c>
    </row>
    <row r="67" spans="1:6" ht="15.6">
      <c r="A67" s="6"/>
      <c r="B67" s="49" t="s">
        <v>7</v>
      </c>
      <c r="C67" s="50"/>
      <c r="D67" s="50"/>
      <c r="E67" s="51"/>
      <c r="F67" s="48">
        <f>SUM(F65:F66)</f>
        <v>0</v>
      </c>
    </row>
    <row r="68" spans="1:6">
      <c r="A68" s="6"/>
      <c r="B68" s="5"/>
      <c r="C68" s="5"/>
      <c r="D68" s="4"/>
      <c r="E68" s="4"/>
      <c r="F68" s="4"/>
    </row>
    <row r="69" spans="1:6">
      <c r="A69" s="6"/>
      <c r="B69" s="5"/>
      <c r="C69" s="5"/>
      <c r="D69" s="4"/>
      <c r="E69" s="4"/>
      <c r="F69" s="4"/>
    </row>
    <row r="70" spans="1:6">
      <c r="A70" s="6"/>
      <c r="B70" s="5"/>
      <c r="C70" s="5"/>
      <c r="D70" s="4"/>
      <c r="E70" s="4"/>
      <c r="F70" s="4"/>
    </row>
    <row r="71" spans="1:6" ht="31.8" customHeight="1">
      <c r="A71" s="6"/>
      <c r="B71" s="52" t="s">
        <v>79</v>
      </c>
      <c r="C71" s="45"/>
      <c r="D71" s="45"/>
      <c r="E71" s="45"/>
      <c r="F71" s="45"/>
    </row>
    <row r="72" spans="1:6" ht="14.4">
      <c r="A72" s="6"/>
      <c r="B72" s="52" t="s">
        <v>77</v>
      </c>
      <c r="C72" s="53"/>
      <c r="D72" s="53"/>
      <c r="E72" s="53"/>
      <c r="F72" s="53"/>
    </row>
    <row r="73" spans="1:6" ht="19.2" customHeight="1">
      <c r="A73" s="6"/>
      <c r="B73" s="52" t="s">
        <v>78</v>
      </c>
      <c r="C73" s="53"/>
      <c r="D73" s="53"/>
      <c r="E73" s="53"/>
      <c r="F73" s="53"/>
    </row>
    <row r="74" spans="1:6">
      <c r="A74" s="6"/>
      <c r="B74" s="5"/>
      <c r="C74" s="5"/>
      <c r="D74" s="4"/>
      <c r="E74" s="4"/>
      <c r="F74" s="4"/>
    </row>
    <row r="75" spans="1:6" ht="14.25" customHeight="1">
      <c r="A75" s="6"/>
      <c r="B75" s="5"/>
      <c r="C75" s="5"/>
      <c r="D75" s="4"/>
      <c r="E75" s="4"/>
      <c r="F75" s="4"/>
    </row>
    <row r="76" spans="1:6">
      <c r="A76" s="6"/>
      <c r="B76" s="5"/>
      <c r="C76" s="5"/>
      <c r="D76" s="4"/>
      <c r="E76" s="4"/>
      <c r="F76" s="4"/>
    </row>
    <row r="77" spans="1:6">
      <c r="B77" s="3" t="s">
        <v>75</v>
      </c>
    </row>
    <row r="78" spans="1:6" ht="14.25" customHeight="1">
      <c r="B78" s="3" t="s">
        <v>1</v>
      </c>
    </row>
    <row r="79" spans="1:6" ht="14.25" customHeight="1">
      <c r="B79" s="1"/>
    </row>
    <row r="80" spans="1:6" ht="14.25" customHeight="1">
      <c r="B80" s="3" t="s">
        <v>33</v>
      </c>
    </row>
    <row r="81" spans="2:4" ht="14.4">
      <c r="B81" s="35"/>
      <c r="C81" s="35"/>
      <c r="D81" s="36"/>
    </row>
    <row r="82" spans="2:4" ht="14.4">
      <c r="B82" s="8"/>
      <c r="C82" s="8"/>
      <c r="D82"/>
    </row>
    <row r="83" spans="2:4">
      <c r="B83" s="43" t="s">
        <v>76</v>
      </c>
      <c r="C83" s="43"/>
      <c r="D83" s="44"/>
    </row>
    <row r="84" spans="2:4">
      <c r="B84" s="44"/>
      <c r="C84" s="44"/>
      <c r="D84" s="44"/>
    </row>
    <row r="85" spans="2:4" ht="15.6">
      <c r="B85" s="7"/>
      <c r="C85" s="7"/>
      <c r="D85"/>
    </row>
    <row r="86" spans="2:4">
      <c r="B86" s="37" t="s">
        <v>2</v>
      </c>
      <c r="C86" s="37"/>
      <c r="D86" s="38"/>
    </row>
    <row r="87" spans="2:4">
      <c r="B87" s="38"/>
      <c r="C87" s="38"/>
      <c r="D87" s="38"/>
    </row>
  </sheetData>
  <mergeCells count="13">
    <mergeCell ref="B86:D87"/>
    <mergeCell ref="B4:F4"/>
    <mergeCell ref="E1:F1"/>
    <mergeCell ref="B83:D84"/>
    <mergeCell ref="B18:E18"/>
    <mergeCell ref="B37:E37"/>
    <mergeCell ref="B51:E51"/>
    <mergeCell ref="B60:E60"/>
    <mergeCell ref="B71:F71"/>
    <mergeCell ref="B67:E67"/>
    <mergeCell ref="D2:F2"/>
    <mergeCell ref="B72:F72"/>
    <mergeCell ref="B73:F7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2017-11-07T08:45:13Z</dcterms:modified>
</cp:coreProperties>
</file>