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90" windowHeight="69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1" i="1" l="1"/>
  <c r="G181" i="1" l="1"/>
  <c r="G71" i="1" l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70" i="1"/>
  <c r="E156" i="1"/>
  <c r="E155" i="1"/>
  <c r="E97" i="1"/>
  <c r="G61" i="1" l="1"/>
  <c r="G62" i="1"/>
  <c r="G63" i="1"/>
  <c r="G64" i="1"/>
  <c r="G45" i="1"/>
  <c r="G46" i="1"/>
  <c r="G47" i="1"/>
  <c r="G48" i="1"/>
  <c r="G60" i="1" l="1"/>
  <c r="G59" i="1"/>
  <c r="G58" i="1"/>
  <c r="G57" i="1"/>
  <c r="G44" i="1"/>
  <c r="G43" i="1"/>
  <c r="G42" i="1"/>
  <c r="G41" i="1"/>
  <c r="G49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65" i="1" l="1"/>
  <c r="G35" i="1"/>
  <c r="G36" i="1" s="1"/>
</calcChain>
</file>

<file path=xl/sharedStrings.xml><?xml version="1.0" encoding="utf-8"?>
<sst xmlns="http://schemas.openxmlformats.org/spreadsheetml/2006/main" count="353" uniqueCount="262">
  <si>
    <t>Наименование</t>
  </si>
  <si>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</si>
  <si>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</si>
  <si>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</si>
  <si>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Предоставляется на конкурс в электронном виде в формате Excel и отсканированная версия документа с подписью и печатью.</t>
  </si>
  <si>
    <t>№</t>
  </si>
  <si>
    <t>Количество</t>
  </si>
  <si>
    <t>Парт номер</t>
  </si>
  <si>
    <t>Руководитель</t>
  </si>
  <si>
    <t>Итого в USD.</t>
  </si>
  <si>
    <t>Цена за 1 шт. в USD</t>
  </si>
  <si>
    <r>
      <t xml:space="preserve">дата </t>
    </r>
    <r>
      <rPr>
        <u/>
        <sz val="12"/>
        <rFont val="Calibri"/>
        <family val="2"/>
        <charset val="204"/>
      </rPr>
      <t>"   " ______________ 2016 г.</t>
    </r>
  </si>
  <si>
    <t>Top Level SKU For 9.x/10.x User License - eDelivery</t>
  </si>
  <si>
    <t>SWSS UPGRADES Top Level SKU For 9.</t>
  </si>
  <si>
    <t>Jabber for Desktop for PC and Mac</t>
  </si>
  <si>
    <t>UCM 9X/10X/11X PAK</t>
  </si>
  <si>
    <t>Jabber for Desktop Right to Use</t>
  </si>
  <si>
    <t>UC Manager-10.x Enh Plus Single User License</t>
  </si>
  <si>
    <t>SWSS UPGRADES UC Manager-10.x Enh</t>
  </si>
  <si>
    <t>UC Manager-10.x Enhanced Single User License</t>
  </si>
  <si>
    <t>SWSS UPGRADES UC Manager-10.x Enhanced Single User-Und</t>
  </si>
  <si>
    <t>UC Manager-10.x Basic Single User License</t>
  </si>
  <si>
    <t>SWSS UPGRADES UC Manager-10.x Basic Single User-Under</t>
  </si>
  <si>
    <t>UC Manager-10.x Essential User License User</t>
  </si>
  <si>
    <t>SWSS UPGRADES UC Manager-10.x Essential User License U</t>
  </si>
  <si>
    <t>CUCM  Software Version 10.X Unrestricted</t>
  </si>
  <si>
    <t>UC Manager Basic 10.x License</t>
  </si>
  <si>
    <t>UC Manager Essential 10.x License</t>
  </si>
  <si>
    <t>UC Manager Enhanced 10.x License</t>
  </si>
  <si>
    <t>UC Manager Enhanced Plus 10.x License</t>
  </si>
  <si>
    <t>Prime Collaboration Standard 10.x</t>
  </si>
  <si>
    <t>R-UCL-UCM-LIC-K9</t>
  </si>
  <si>
    <t>CON-ECMU-RUCLUCK9</t>
  </si>
  <si>
    <t>JABBER-DESKTOP</t>
  </si>
  <si>
    <t>UCM-PAK</t>
  </si>
  <si>
    <t>JABBER-DSK-K9-RTU</t>
  </si>
  <si>
    <t>LIC-UCM-10X-ENHP-A</t>
  </si>
  <si>
    <t>CON-ECMU-LICMEHPA</t>
  </si>
  <si>
    <t>LIC-CUCM-10X-ENH-A</t>
  </si>
  <si>
    <t>CON-ECMU-LIC0ENHA</t>
  </si>
  <si>
    <t>LIC-CUCM-10X-BAS-A</t>
  </si>
  <si>
    <t>CON-ECMU-LICMBASA</t>
  </si>
  <si>
    <t>LIC-CUCM-10X-ESS-A</t>
  </si>
  <si>
    <t>CON-ECMU-LIC0ESSA</t>
  </si>
  <si>
    <t>CUCM-VERS-10.X-XU</t>
  </si>
  <si>
    <t>LIC-CUCM-10X-BAS</t>
  </si>
  <si>
    <t>LIC-CUCM-10X-ESS</t>
  </si>
  <si>
    <t>LIC-CUCM-10X-ENH</t>
  </si>
  <si>
    <t>LIC-CUCM-10X-ENHP</t>
  </si>
  <si>
    <t>PC-10X-STANDARD-K9</t>
  </si>
  <si>
    <t>Лот №1*</t>
  </si>
  <si>
    <t>Лот №2*</t>
  </si>
  <si>
    <t>Лот №3*</t>
  </si>
  <si>
    <t>Оплата лотов может осуществляться любым из Банков входящих в Банковскую группу ТРАНСКАПИТАЛБАНК</t>
  </si>
  <si>
    <t>Unified Workspace Licensing - Top Level for STD - 9.x</t>
  </si>
  <si>
    <t>SWSS UPGRADES Unified W-space Lic - Top Level for STD</t>
  </si>
  <si>
    <t>CUWL STD PAK</t>
  </si>
  <si>
    <t>Services Mapping SKU, Under 1K UWL STD users</t>
  </si>
  <si>
    <t>SWSS UPGRADES Services Mapping SKU</t>
  </si>
  <si>
    <t>New CUWL Standard Edition User, 1 User</t>
  </si>
  <si>
    <t>UC Manager 10.x CUWL STD Users</t>
  </si>
  <si>
    <t>Unity Connection 10.x SpeechConnect Ports</t>
  </si>
  <si>
    <t>Unity Connection 10.x CUWL STD Users</t>
  </si>
  <si>
    <t>Version 10.x - Export Unrestricted</t>
  </si>
  <si>
    <t>R-CUWL-STD-K9</t>
  </si>
  <si>
    <t>CON-ECMU-RCUWLSK9</t>
  </si>
  <si>
    <t>UWL-STD-PAK</t>
  </si>
  <si>
    <t>LIC-UWL-STD-A</t>
  </si>
  <si>
    <t>CON-ECMU-LICUWLT</t>
  </si>
  <si>
    <t>NEW-UWL-STD</t>
  </si>
  <si>
    <t>UCM-10X-UWL-STD</t>
  </si>
  <si>
    <t>UCXN-10X-SC-PORTS</t>
  </si>
  <si>
    <t>UCXN-10X-UWL-STD</t>
  </si>
  <si>
    <t>UCAPPSW-10.X-XU-K9</t>
  </si>
  <si>
    <t>ИТОГО</t>
  </si>
  <si>
    <t>Лот №4*</t>
  </si>
  <si>
    <t>N2K-C2248TP-E</t>
  </si>
  <si>
    <t>CON-3SNT-C2248TPE</t>
  </si>
  <si>
    <t>CAB-C13-C14-AC</t>
  </si>
  <si>
    <t>N2248TP-E-FA-BUN</t>
  </si>
  <si>
    <t>CON-3SNT-2248EFA</t>
  </si>
  <si>
    <t>N2K-C2248TP-E-1GE (48x100/1000-T+4x10GE), airflow/PS option</t>
  </si>
  <si>
    <t>3YR SNTC 8X5XNBD Null SKU-No line item services included</t>
  </si>
  <si>
    <t>Power cord, C13 to C14 (recessed receptacle), 10A</t>
  </si>
  <si>
    <t>Standard Airflow pack:N2K-C2248TP-E-1GE, 2 AC PS, 1Fan</t>
  </si>
  <si>
    <t>3YR SNTC 8X5XNBD Standard Airflow pack:N2K-C2248TP-E-1GE</t>
  </si>
  <si>
    <t>SFP-10G-SR=</t>
  </si>
  <si>
    <t>10GBASE-SR SFP Module</t>
  </si>
  <si>
    <t>CAB-9K10A-EU=</t>
  </si>
  <si>
    <t>Power Cord, 250VAC 10A CEE 7/7 Plug, EU</t>
  </si>
  <si>
    <t>N2K-C2348UPQ</t>
  </si>
  <si>
    <t>CON-SNT-C2348UPQ</t>
  </si>
  <si>
    <t>NXA-FAN-30CFM-F-SN</t>
  </si>
  <si>
    <t>N2200-PAC-400W-SN</t>
  </si>
  <si>
    <t>N2348UPQ-FA-BUN</t>
  </si>
  <si>
    <t>CON-SNT-2348PQFA</t>
  </si>
  <si>
    <t>Nexus 2000, 10GE UP FEX; 48x1/10GE SFP+ ; 6x40G QSFP</t>
  </si>
  <si>
    <t>SNTC-8X5XNBD Nexus 2000, 10GE UP FEX; 48x1/10GE SFP+</t>
  </si>
  <si>
    <t>Service Specific - Fan</t>
  </si>
  <si>
    <t>N2200-PAC-400W Power Supply - Service Specific</t>
  </si>
  <si>
    <t>Port Side Exhaust, airflow pack: N2K-C2348UPQ, 2AC PS, 3Fan</t>
  </si>
  <si>
    <t>SNTC-8X5XNBD Standard airflow pack: N2K-C2348UPQ, 2AC</t>
  </si>
  <si>
    <t>GLC-TE=</t>
  </si>
  <si>
    <t>1000BASE-T SFP transceiver module for Category 5 copper wire</t>
  </si>
  <si>
    <t>WS-C3850-12XS-E</t>
  </si>
  <si>
    <t>CON-3SNT-WSC3851E</t>
  </si>
  <si>
    <t>S3850ULPEK9-37E</t>
  </si>
  <si>
    <t>PWR-C1-350WAC/2</t>
  </si>
  <si>
    <t>CAB-C15-CBN</t>
  </si>
  <si>
    <t>STACK-T1-50CM</t>
  </si>
  <si>
    <t>CAB-SPWR-30CM</t>
  </si>
  <si>
    <t>PWR-C1-350WAC</t>
  </si>
  <si>
    <t>C3850-NM-BLANK</t>
  </si>
  <si>
    <t>Cisco Catalyst 3850 12 Port 10G Fiber Switch IP Services</t>
  </si>
  <si>
    <t>3YR SNTC 8X5XNBD Cisco Catalyst 3850 12 Port 10G Fiber S</t>
  </si>
  <si>
    <t>CAT3850 LDPE Universal k9 image</t>
  </si>
  <si>
    <t>350W AC Config 1 SecondaryPower Supply</t>
  </si>
  <si>
    <t>Cabinet Jumper Power Cord, 250 VAC 13A, C14-C15 Connectors</t>
  </si>
  <si>
    <t>50CM Type 1 Stacking Cable</t>
  </si>
  <si>
    <t>Catalyst 3750X and 3850 Stack Power Cable 30 CM</t>
  </si>
  <si>
    <t>350W AC Config 1 Power Supply</t>
  </si>
  <si>
    <t>Cisco Catalyst 3850 Network Module Blank</t>
  </si>
  <si>
    <t>CAB-TA-EU=</t>
  </si>
  <si>
    <t>Europe AC Type A Power Cable</t>
  </si>
  <si>
    <t>FPR4110-ASA-K9</t>
  </si>
  <si>
    <t>CON-3SNT-FPR41GHP</t>
  </si>
  <si>
    <t>FPR4K-PWR-AC-1100</t>
  </si>
  <si>
    <t>CAB-C13-C14-2M</t>
  </si>
  <si>
    <t>SF-FXOS4K-1.1-K9</t>
  </si>
  <si>
    <t>SF-FPR-ASA9.6-K9</t>
  </si>
  <si>
    <t>FPR4100-ASA</t>
  </si>
  <si>
    <t>FPR4K-SSD200</t>
  </si>
  <si>
    <t>FPR4K-SSD-BBLKD</t>
  </si>
  <si>
    <t>FPR4K-ACC-KIT</t>
  </si>
  <si>
    <t>FPR4K-FAN</t>
  </si>
  <si>
    <t>FPR4K-RACK-MNT</t>
  </si>
  <si>
    <t>GLC-T</t>
  </si>
  <si>
    <t>FPR4K-NM-BLANK</t>
  </si>
  <si>
    <t>FPR4K-ENC-K9</t>
  </si>
  <si>
    <t>Cisco Firepower 4110 ASA Appliance, 1U, 2 x NetMod Bays</t>
  </si>
  <si>
    <t>3YR SNTC 8X5XNBD Cisco Firepower 4110 ASA Appliance, 1U,</t>
  </si>
  <si>
    <t>Firepower 4000 Series 1100W AC Power Supply</t>
  </si>
  <si>
    <t>Power Cord Jumper, C13-C14 Connectors, 2 Meter Length</t>
  </si>
  <si>
    <t>Firepower Extensible Operating System (FXOS) for FPR4K</t>
  </si>
  <si>
    <t>ASA 9.6 Software for Firepower 4100 appliance series</t>
  </si>
  <si>
    <t>Cisco Firepower 4100 Standard ASA License</t>
  </si>
  <si>
    <t>Firepower 4000 Series SSD for FPR-4110/4120</t>
  </si>
  <si>
    <t>Firepower 4000 Series SSD Slot Carrier</t>
  </si>
  <si>
    <t>FPR4K Hardware Accessory Kit (Rack Mounts, Cables)</t>
  </si>
  <si>
    <t>Firepower 4000 Series Fan</t>
  </si>
  <si>
    <t>Firepower 4000 Series Rack Mount Kit</t>
  </si>
  <si>
    <t>1000BASE-T SFP</t>
  </si>
  <si>
    <t>Firepower 4000 Series Network Module Blank Slot Cover</t>
  </si>
  <si>
    <t>Cisco Firepower 4100 Strong Encryption (3DES/AES)</t>
  </si>
  <si>
    <t>CAB-AC-EUR=</t>
  </si>
  <si>
    <t>Power Cord - Europe, 16/10A,250V, 2500mm, -40C to +85C</t>
  </si>
  <si>
    <t>ASA5516-FPWR-K9</t>
  </si>
  <si>
    <t>CON-3SNT-ASA556F9</t>
  </si>
  <si>
    <t>CAB-ACE</t>
  </si>
  <si>
    <t>SF-ASA-K-9.6-K8</t>
  </si>
  <si>
    <t>SF-ASA-FP5.4.1-K9</t>
  </si>
  <si>
    <t>ASA5516-CTRL-LIC</t>
  </si>
  <si>
    <t>ASA5516-SSD</t>
  </si>
  <si>
    <t>ASA5500-ENCR-K9</t>
  </si>
  <si>
    <t>ASA 5516-X with FirePOWER services, 8GE, AC, 3DES/AES</t>
  </si>
  <si>
    <t>3YR SNTC 8X5XNBD ASA 5516-X with FirePOWER services, 8GE</t>
  </si>
  <si>
    <t>AC Power Cord (Europe), C13, CEE 7, 1.5M</t>
  </si>
  <si>
    <t>ASA 9.6 Software image for ASA 5506/5508/5516 series</t>
  </si>
  <si>
    <t>Cisco FirePOWER Software v5.4.1 for ASA 5500-X</t>
  </si>
  <si>
    <t>Cisco ASA5516 Control License</t>
  </si>
  <si>
    <t>ASA 5516-X SSD</t>
  </si>
  <si>
    <t>ASA 5500 Strong Encryption License (3DES/AES)</t>
  </si>
  <si>
    <t>ISR4431/K9</t>
  </si>
  <si>
    <t>CON-3SNTP-ISR4431K</t>
  </si>
  <si>
    <t>SL-44-IPB-K9</t>
  </si>
  <si>
    <t>FL-44-PERF-K9</t>
  </si>
  <si>
    <t>MEM-4400-4GU16G</t>
  </si>
  <si>
    <t>MEM-FLSH-8U16G</t>
  </si>
  <si>
    <t>PWR-4430-AC</t>
  </si>
  <si>
    <t>PWR-4430-AC/2</t>
  </si>
  <si>
    <t>NIM-BLANK</t>
  </si>
  <si>
    <t>MEM-4400-DP-2G</t>
  </si>
  <si>
    <t>SISR4400NPEK9-316S</t>
  </si>
  <si>
    <t>Cisco ISR 4431 (4GE,3NIM,8G FLASH,4G DRAM,IPB)</t>
  </si>
  <si>
    <t>3YR SNTC 24X7X4 Cisco ISR 4431 (4GE,</t>
  </si>
  <si>
    <t>IP Base License for Cisco ISR 4400 Series</t>
  </si>
  <si>
    <t>Performance on Demand License for 4400 Series</t>
  </si>
  <si>
    <t>4G to 16G DRAM Upgrade (8G+8G) for Cisco ISR 4400</t>
  </si>
  <si>
    <t>8G to 16G eUSB Flash Memory Upgrade for Cisco ISR 4430</t>
  </si>
  <si>
    <t>AC Power Supply for Cisco ISR 4430</t>
  </si>
  <si>
    <t>AC Power Supply (Secondary PS) for Cisco ISR 4430</t>
  </si>
  <si>
    <t>Blank faceplate for NIM slot on Cisco ISR 4400</t>
  </si>
  <si>
    <t>2G DRAM (1 DIMM) for Cisco ISR 4400 Data Plane</t>
  </si>
  <si>
    <t>Cisco ISR 4400 Series IOS XE Universal-No Payload Encryption</t>
  </si>
  <si>
    <t>CAB-ACE=</t>
  </si>
  <si>
    <t>WS-C2960RX-48TS-L</t>
  </si>
  <si>
    <t>Catalyst 2960-X 48 GigE, 4 x 1G SFP, LAN Base, Russia</t>
  </si>
  <si>
    <t>CON-3SNT-WSC24TSL</t>
  </si>
  <si>
    <t>3YR SNTC 8X5XNBD Catalyst 2960-X 48 G</t>
  </si>
  <si>
    <t>ISR4321/K9</t>
  </si>
  <si>
    <t>Cisco ISR 4321 (2GE,2NIM,4G FLASH,4G DRAM,IPB)</t>
  </si>
  <si>
    <t>CON-3SNT-ISR4321K</t>
  </si>
  <si>
    <t>3YR SNTC 8X5XNBD Cisco ISR 4331 (2GE,2NIM,4G FLASH,4G DR</t>
  </si>
  <si>
    <t>CAB-ASYNC-8</t>
  </si>
  <si>
    <t>Async cable</t>
  </si>
  <si>
    <t>SL-4320-IPB-K9</t>
  </si>
  <si>
    <t>IP Base License for Cisco ISR 4320 Series</t>
  </si>
  <si>
    <t>NIM-16A</t>
  </si>
  <si>
    <t>16 Channel Async serieal interface for ISR4000 series router</t>
  </si>
  <si>
    <t>PWR-4320-AC</t>
  </si>
  <si>
    <t>AC Power Supply for Cisco ISR 4320</t>
  </si>
  <si>
    <t>CAB-AC-C5-EUR</t>
  </si>
  <si>
    <t>AC Power Cord, Type C5, Europe</t>
  </si>
  <si>
    <t>MEM-4320-4G</t>
  </si>
  <si>
    <t>4G DRAM for Cisco ISR 4320 (Soldered on motherboard)</t>
  </si>
  <si>
    <t>NIMASYNC-BRA</t>
  </si>
  <si>
    <t>Cable Bracket for NIM 16A-24A</t>
  </si>
  <si>
    <t>MEM-FLSH-4G</t>
  </si>
  <si>
    <t>4G Flash Memory for Cisco ISR 4300 (Soldered on motherboard)</t>
  </si>
  <si>
    <t>SISR4300NPEK9-163</t>
  </si>
  <si>
    <t>Cisco ISR 4300 Series IOS XE Universal-No Payload Encryption</t>
  </si>
  <si>
    <t>CAB-ASYNC-8=</t>
  </si>
  <si>
    <t>8 PORT ASYNC CABLE SPARE</t>
  </si>
  <si>
    <t>SPA-8X1FE-TX-V2=</t>
  </si>
  <si>
    <t>Cisco 8-Port Fast Ethernet (TX) Shared Port Adapter</t>
  </si>
  <si>
    <t>ASR1000-SPA</t>
  </si>
  <si>
    <t>SPA for ASR1000; No Physical Part; For Tracking Only</t>
  </si>
  <si>
    <t>ASA5545-FPWR-BUN</t>
  </si>
  <si>
    <t>ASA 5545-X with FirePOWER Svcs. Chassis and Subs. Bundle</t>
  </si>
  <si>
    <t>ASA5545-FPWR-K9</t>
  </si>
  <si>
    <t>ASA 5545-X with FirePOWER Services, 8GE, AC, 3DES/AES, 2SSD</t>
  </si>
  <si>
    <t>CON-3SNT-A45FPK9</t>
  </si>
  <si>
    <t>3YR SNTC 8X5XNBD ASA 5545-X with FirePOWER Services, 8GE</t>
  </si>
  <si>
    <t>ASA-PWR-AC</t>
  </si>
  <si>
    <t>ASA 5545-X/5555-X AC Power Supply</t>
  </si>
  <si>
    <t>SF-ASA-X-9.2.2-K8</t>
  </si>
  <si>
    <t>ASA 9.2.2 Software image for ASA 5500-X Series,5585-X,ASA-SM</t>
  </si>
  <si>
    <t>SF-ASA-FP5.4-K9</t>
  </si>
  <si>
    <t>Cisco FirePOWER Software v5.4 for ASA 5500-X</t>
  </si>
  <si>
    <t>ASA5545-CTRL-LIC</t>
  </si>
  <si>
    <t>Cisco ASA5545 Control License</t>
  </si>
  <si>
    <t>ASA-IC-C-BLANK</t>
  </si>
  <si>
    <t>ASA 5545-X/5555-X Interface Card Blank Slot Cover</t>
  </si>
  <si>
    <t>ASA5500X-SSD120INC</t>
  </si>
  <si>
    <t>ASA 5512-X through 5555-X 120GB MLC SED SSD (Incl.)</t>
  </si>
  <si>
    <t>ASA5545-MB</t>
  </si>
  <si>
    <t>^ASA 5545 IPS Part Number with which PCB Serial is associated</t>
  </si>
  <si>
    <t>L-ASA5545-TAMC=</t>
  </si>
  <si>
    <t>Cisco ASA5545 FirePOWER IPS, AMP and URL Licenses</t>
  </si>
  <si>
    <t>L-ASA5545-TAMC-3Y</t>
  </si>
  <si>
    <t>Cisco ASA5545 FirePOWER IPS, AMP and URL 3YR Subs</t>
  </si>
  <si>
    <t>FS-VMW-10-SW-K9</t>
  </si>
  <si>
    <t>Cisco Firepower Management Center,(VMWare) for 10 devices</t>
  </si>
  <si>
    <t>CON-SAU-VMWSW10</t>
  </si>
  <si>
    <t>SW APP SUPP + UPGR Cisco FireSIGHT Mana</t>
  </si>
  <si>
    <t>CAB-C13-C14-AC=</t>
  </si>
  <si>
    <t>WS-C2960RX-24TS-L</t>
  </si>
  <si>
    <t>Catalyst 2960-X 24 GigE, 4 x 1G SFP, LAN Base, Russia</t>
  </si>
  <si>
    <t>CON-SNT-WSC224TS</t>
  </si>
  <si>
    <t>SNTC-8X5XNBD Catalyst 2960-X 24 G</t>
  </si>
  <si>
    <t>*                                                                                                                                                                                                                                     Лот №1 приобретается до 31.12.2016 г.  по 100% предоплате в 2016 г.                                                                                                                                                   Лот №2 приобретается до 31.03.2017 г.   по 100% предоплате в 2017г.                                                                                                                                                         Лот №3 приобретается до 30.11.2017 г. по 100% предоплате в конце 2017г.                                                                                                                           Лот №4  приобретается до 31.12.2016 г.  по 50% предоплата в 2016 г. и 50% оплата в 2017 г. по факту получения оборудования</t>
  </si>
  <si>
    <t>к Конкурсной документации № 127-13/12/16 на право заключения договора на приобретение лицензий и оборудования производства компании 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</si>
</sst>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_-* #,##0.00[$€-1]_-;\-* #,##0.00[$€-1]_-;_-* &quot;-&quot;??[$€-1]_-"/>
    <numFmt numFmtId="167" formatCode="[$$-409]#,##0.00"/>
    <numFmt numFmtId="168" formatCode="#,##0.00&quot;$&quot;"/>
    <numFmt numFmtId="169" formatCode="#,##0.00\ [$₼-42C]"/>
    <numFmt numFmtId="170" formatCode="[$$-4809]#,##0.00"/>
    <numFmt numFmtId="171" formatCode="[$$-C09]#,##0.00"/>
  </numFmts>
  <fonts count="5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eorgia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24"/>
      <name val="Calibri"/>
      <family val="2"/>
      <charset val="204"/>
    </font>
    <font>
      <b/>
      <sz val="13"/>
      <color indexed="24"/>
      <name val="Calibri"/>
      <family val="2"/>
      <charset val="204"/>
    </font>
    <font>
      <b/>
      <sz val="11"/>
      <color indexed="2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24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4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3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9" borderId="0" applyNumberFormat="0" applyBorder="0" applyAlignment="0" applyProtection="0"/>
    <xf numFmtId="0" fontId="8" fillId="33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165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24" fillId="0" borderId="0"/>
    <xf numFmtId="0" fontId="1" fillId="0" borderId="0"/>
    <xf numFmtId="0" fontId="24" fillId="0" borderId="0"/>
    <xf numFmtId="0" fontId="13" fillId="0" borderId="0"/>
    <xf numFmtId="0" fontId="25" fillId="6" borderId="5" applyNumberForma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44" borderId="0" applyNumberFormat="0" applyBorder="0" applyAlignment="0" applyProtection="0"/>
    <xf numFmtId="0" fontId="28" fillId="33" borderId="10" applyNumberFormat="0" applyAlignment="0" applyProtection="0"/>
    <xf numFmtId="0" fontId="29" fillId="32" borderId="11" applyNumberFormat="0" applyAlignment="0" applyProtection="0"/>
    <xf numFmtId="0" fontId="30" fillId="32" borderId="10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45" borderId="16" applyNumberFormat="0" applyAlignment="0" applyProtection="0"/>
    <xf numFmtId="0" fontId="37" fillId="0" borderId="0" applyNumberFormat="0" applyFill="0" applyBorder="0" applyAlignment="0" applyProtection="0"/>
    <xf numFmtId="0" fontId="38" fillId="34" borderId="0" applyNumberFormat="0" applyBorder="0" applyAlignment="0" applyProtection="0"/>
    <xf numFmtId="0" fontId="1" fillId="0" borderId="0"/>
    <xf numFmtId="0" fontId="24" fillId="0" borderId="0"/>
    <xf numFmtId="0" fontId="4" fillId="0" borderId="0"/>
    <xf numFmtId="0" fontId="6" fillId="0" borderId="0"/>
    <xf numFmtId="0" fontId="39" fillId="0" borderId="0"/>
    <xf numFmtId="0" fontId="1" fillId="0" borderId="0"/>
    <xf numFmtId="0" fontId="6" fillId="0" borderId="0"/>
    <xf numFmtId="0" fontId="39" fillId="0" borderId="0"/>
    <xf numFmtId="0" fontId="4" fillId="0" borderId="0"/>
    <xf numFmtId="0" fontId="2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" fillId="0" borderId="0"/>
    <xf numFmtId="0" fontId="40" fillId="46" borderId="0" applyNumberFormat="0" applyBorder="0" applyAlignment="0" applyProtection="0"/>
    <xf numFmtId="0" fontId="41" fillId="0" borderId="0" applyNumberFormat="0" applyFill="0" applyBorder="0" applyAlignment="0" applyProtection="0"/>
    <xf numFmtId="0" fontId="22" fillId="34" borderId="17" applyNumberFormat="0" applyFon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18" applyNumberFormat="0" applyFill="0" applyAlignment="0" applyProtection="0"/>
    <xf numFmtId="0" fontId="39" fillId="0" borderId="0"/>
    <xf numFmtId="0" fontId="4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4" fillId="47" borderId="0" applyNumberFormat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0" fontId="50" fillId="0" borderId="0"/>
    <xf numFmtId="0" fontId="22" fillId="0" borderId="0"/>
  </cellStyleXfs>
  <cellXfs count="52">
    <xf numFmtId="0" fontId="0" fillId="0" borderId="0" xfId="0"/>
    <xf numFmtId="167" fontId="48" fillId="0" borderId="0" xfId="94" applyNumberFormat="1" applyFont="1"/>
    <xf numFmtId="0" fontId="48" fillId="0" borderId="0" xfId="94" applyFont="1" applyAlignment="1">
      <alignment horizontal="left"/>
    </xf>
    <xf numFmtId="0" fontId="4" fillId="0" borderId="0" xfId="94"/>
    <xf numFmtId="0" fontId="47" fillId="0" borderId="0" xfId="94" applyFont="1" applyAlignment="1">
      <alignment horizontal="right" vertical="center"/>
    </xf>
    <xf numFmtId="0" fontId="46" fillId="0" borderId="0" xfId="94" applyFont="1"/>
    <xf numFmtId="0" fontId="0" fillId="0" borderId="0" xfId="0"/>
    <xf numFmtId="0" fontId="51" fillId="48" borderId="9" xfId="97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168" fontId="51" fillId="48" borderId="19" xfId="0" applyNumberFormat="1" applyFont="1" applyFill="1" applyBorder="1" applyAlignment="1">
      <alignment horizontal="center" vertical="center" wrapText="1"/>
    </xf>
    <xf numFmtId="0" fontId="48" fillId="49" borderId="0" xfId="94" applyFont="1" applyFill="1" applyBorder="1" applyAlignment="1">
      <alignment horizontal="left" wrapText="1"/>
    </xf>
    <xf numFmtId="0" fontId="49" fillId="0" borderId="0" xfId="94" applyFont="1" applyAlignment="1">
      <alignment wrapText="1"/>
    </xf>
    <xf numFmtId="0" fontId="51" fillId="50" borderId="19" xfId="0" applyFont="1" applyFill="1" applyBorder="1" applyAlignment="1">
      <alignment horizontal="center" vertical="center"/>
    </xf>
    <xf numFmtId="0" fontId="49" fillId="0" borderId="0" xfId="94" applyFont="1" applyAlignment="1">
      <alignment wrapText="1"/>
    </xf>
    <xf numFmtId="0" fontId="51" fillId="0" borderId="0" xfId="0" applyFont="1" applyAlignment="1">
      <alignment horizontal="left" vertical="center"/>
    </xf>
    <xf numFmtId="0" fontId="48" fillId="49" borderId="0" xfId="94" applyFont="1" applyFill="1" applyBorder="1" applyAlignment="1">
      <alignment horizontal="left" wrapText="1"/>
    </xf>
    <xf numFmtId="0" fontId="51" fillId="50" borderId="9" xfId="0" applyFont="1" applyFill="1" applyBorder="1" applyAlignment="1">
      <alignment horizontal="center" vertical="center" wrapText="1"/>
    </xf>
    <xf numFmtId="167" fontId="54" fillId="0" borderId="9" xfId="0" applyNumberFormat="1" applyFont="1" applyBorder="1" applyAlignment="1">
      <alignment horizontal="center"/>
    </xf>
    <xf numFmtId="169" fontId="51" fillId="53" borderId="19" xfId="0" applyNumberFormat="1" applyFont="1" applyFill="1" applyBorder="1" applyAlignment="1">
      <alignment horizontal="center" vertical="center" wrapText="1"/>
    </xf>
    <xf numFmtId="169" fontId="54" fillId="51" borderId="9" xfId="0" applyNumberFormat="1" applyFont="1" applyFill="1" applyBorder="1" applyAlignment="1">
      <alignment horizontal="center"/>
    </xf>
    <xf numFmtId="170" fontId="57" fillId="0" borderId="9" xfId="0" applyNumberFormat="1" applyFont="1" applyBorder="1" applyAlignment="1">
      <alignment horizontal="center" vertical="center"/>
    </xf>
    <xf numFmtId="171" fontId="57" fillId="0" borderId="9" xfId="0" applyNumberFormat="1" applyFont="1" applyBorder="1" applyAlignment="1">
      <alignment horizontal="center" vertical="center"/>
    </xf>
    <xf numFmtId="0" fontId="49" fillId="0" borderId="0" xfId="94" applyFont="1" applyAlignment="1">
      <alignment wrapText="1"/>
    </xf>
    <xf numFmtId="0" fontId="48" fillId="49" borderId="0" xfId="94" applyFont="1" applyFill="1" applyBorder="1" applyAlignment="1">
      <alignment horizontal="left" wrapText="1"/>
    </xf>
    <xf numFmtId="0" fontId="58" fillId="0" borderId="9" xfId="124" applyFont="1" applyBorder="1" applyAlignment="1">
      <alignment horizontal="left" vertical="top" wrapText="1"/>
    </xf>
    <xf numFmtId="0" fontId="58" fillId="0" borderId="9" xfId="124" applyFont="1" applyBorder="1" applyAlignment="1">
      <alignment horizontal="center" vertical="center" wrapText="1"/>
    </xf>
    <xf numFmtId="0" fontId="58" fillId="0" borderId="9" xfId="124" applyFont="1" applyBorder="1" applyAlignment="1">
      <alignment horizontal="left" vertical="center" wrapText="1"/>
    </xf>
    <xf numFmtId="169" fontId="51" fillId="53" borderId="26" xfId="0" applyNumberFormat="1" applyFont="1" applyFill="1" applyBorder="1" applyAlignment="1">
      <alignment horizontal="center" vertical="center" wrapText="1"/>
    </xf>
    <xf numFmtId="49" fontId="54" fillId="54" borderId="19" xfId="0" applyNumberFormat="1" applyFont="1" applyFill="1" applyBorder="1" applyAlignment="1">
      <alignment horizontal="left"/>
    </xf>
    <xf numFmtId="0" fontId="54" fillId="54" borderId="19" xfId="0" applyFont="1" applyFill="1" applyBorder="1" applyAlignment="1">
      <alignment horizontal="left"/>
    </xf>
    <xf numFmtId="49" fontId="54" fillId="0" borderId="19" xfId="0" applyNumberFormat="1" applyFont="1" applyFill="1" applyBorder="1" applyAlignment="1">
      <alignment horizontal="left"/>
    </xf>
    <xf numFmtId="0" fontId="54" fillId="0" borderId="19" xfId="0" applyFont="1" applyFill="1" applyBorder="1" applyAlignment="1">
      <alignment horizontal="left"/>
    </xf>
    <xf numFmtId="0" fontId="54" fillId="55" borderId="19" xfId="0" applyFont="1" applyFill="1" applyBorder="1" applyAlignment="1">
      <alignment horizontal="center"/>
    </xf>
    <xf numFmtId="0" fontId="54" fillId="52" borderId="19" xfId="0" applyFont="1" applyFill="1" applyBorder="1" applyAlignment="1">
      <alignment horizontal="center"/>
    </xf>
    <xf numFmtId="49" fontId="54" fillId="55" borderId="19" xfId="0" applyNumberFormat="1" applyFont="1" applyFill="1" applyBorder="1" applyAlignment="1">
      <alignment horizontal="left"/>
    </xf>
    <xf numFmtId="0" fontId="54" fillId="55" borderId="19" xfId="0" applyFont="1" applyFill="1" applyBorder="1" applyAlignment="1">
      <alignment horizontal="left"/>
    </xf>
    <xf numFmtId="0" fontId="54" fillId="51" borderId="19" xfId="0" applyFont="1" applyFill="1" applyBorder="1" applyAlignment="1">
      <alignment horizontal="left"/>
    </xf>
    <xf numFmtId="0" fontId="49" fillId="0" borderId="0" xfId="94" applyFont="1" applyAlignment="1">
      <alignment horizontal="center" wrapText="1"/>
    </xf>
    <xf numFmtId="0" fontId="51" fillId="52" borderId="23" xfId="0" applyNumberFormat="1" applyFont="1" applyFill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56" fillId="0" borderId="25" xfId="1" applyNumberFormat="1" applyFont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0" fontId="48" fillId="49" borderId="0" xfId="94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>
      <alignment wrapText="1"/>
    </xf>
    <xf numFmtId="0" fontId="54" fillId="0" borderId="2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2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 2" xfId="48"/>
    <cellStyle name="Comma 3" xfId="49"/>
    <cellStyle name="Euro" xfId="5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inked Cell 2" xfId="58"/>
    <cellStyle name="Neutral 2" xfId="59"/>
    <cellStyle name="Normal 2" xfId="60"/>
    <cellStyle name="Normal 2 2" xfId="61"/>
    <cellStyle name="Normal 2 3" xfId="62"/>
    <cellStyle name="Normal 2 4" xfId="63"/>
    <cellStyle name="Normal 3" xfId="64"/>
    <cellStyle name="Normal 3 2" xfId="65"/>
    <cellStyle name="Normal 4" xfId="66"/>
    <cellStyle name="Normal 5" xfId="67"/>
    <cellStyle name="Normal_~5817895" xfId="68"/>
    <cellStyle name="Output 2" xfId="69"/>
    <cellStyle name="Percent 2" xfId="70"/>
    <cellStyle name="Percent 3" xfId="71"/>
    <cellStyle name="Total 2" xfId="72"/>
    <cellStyle name="Warning Text 2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вод  2" xfId="80"/>
    <cellStyle name="Вывод 2" xfId="81"/>
    <cellStyle name="Вычисление 2" xfId="82"/>
    <cellStyle name="Гиперссылка 2" xfId="83"/>
    <cellStyle name="Заголовок 1 2" xfId="84"/>
    <cellStyle name="Заголовок 2 2" xfId="85"/>
    <cellStyle name="Заголовок 3 2" xfId="86"/>
    <cellStyle name="Заголовок 4 2" xfId="87"/>
    <cellStyle name="Итог 2" xfId="88"/>
    <cellStyle name="Контрольная ячейка 2" xfId="89"/>
    <cellStyle name="Название 2" xfId="90"/>
    <cellStyle name="Нейтральный 2" xfId="91"/>
    <cellStyle name="Обычный" xfId="0" builtinId="0"/>
    <cellStyle name="Обычный 10" xfId="92"/>
    <cellStyle name="Обычный 11" xfId="121"/>
    <cellStyle name="Обычный 12" xfId="124"/>
    <cellStyle name="Обычный 2" xfId="1"/>
    <cellStyle name="Обычный 2 2" xfId="93"/>
    <cellStyle name="Обычный 2 2 2" xfId="94"/>
    <cellStyle name="Обычный 2 3" xfId="95"/>
    <cellStyle name="Обычный 2 4" xfId="96"/>
    <cellStyle name="Обычный 2 5" xfId="123"/>
    <cellStyle name="Обычный 3" xfId="97"/>
    <cellStyle name="Обычный 3 2" xfId="98"/>
    <cellStyle name="Обычный 3 3" xfId="99"/>
    <cellStyle name="Обычный 3_ПетростатЛО" xfId="100"/>
    <cellStyle name="Обычный 30" xfId="101"/>
    <cellStyle name="Обычный 4" xfId="102"/>
    <cellStyle name="Обычный 4 2" xfId="103"/>
    <cellStyle name="Обычный 4 3" xfId="104"/>
    <cellStyle name="Обычный 5" xfId="105"/>
    <cellStyle name="Обычный 6" xfId="106"/>
    <cellStyle name="Обычный 7" xfId="107"/>
    <cellStyle name="Обычный 8" xfId="108"/>
    <cellStyle name="Обычный 9" xfId="109"/>
    <cellStyle name="Плохой 2" xfId="110"/>
    <cellStyle name="Пояснение 2" xfId="111"/>
    <cellStyle name="Примечание 2" xfId="112"/>
    <cellStyle name="Процентный 2" xfId="113"/>
    <cellStyle name="Процентный 3" xfId="114"/>
    <cellStyle name="Связанная ячейка 2" xfId="115"/>
    <cellStyle name="Стиль 1" xfId="116"/>
    <cellStyle name="Текст предупреждения 2" xfId="117"/>
    <cellStyle name="Финансовый 2" xfId="2"/>
    <cellStyle name="Финансовый 3" xfId="118"/>
    <cellStyle name="Финансовый 3 2" xfId="119"/>
    <cellStyle name="Финансовый 4" xfId="122"/>
    <cellStyle name="Хороший 2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7"/>
  <sheetViews>
    <sheetView tabSelected="1" workbookViewId="0">
      <selection activeCell="I3" sqref="I3"/>
    </sheetView>
  </sheetViews>
  <sheetFormatPr defaultRowHeight="15" x14ac:dyDescent="0.25"/>
  <cols>
    <col min="1" max="1" width="9.140625" style="6"/>
    <col min="2" max="2" width="9.140625" customWidth="1"/>
    <col min="3" max="3" width="31" customWidth="1"/>
    <col min="4" max="4" width="62.42578125" style="6" customWidth="1"/>
    <col min="5" max="5" width="14.28515625" customWidth="1"/>
    <col min="6" max="6" width="22.28515625" style="6" customWidth="1"/>
    <col min="7" max="7" width="14.28515625" style="6" customWidth="1"/>
    <col min="8" max="8" width="18.42578125" style="6" customWidth="1"/>
    <col min="9" max="9" width="22" customWidth="1"/>
  </cols>
  <sheetData>
    <row r="1" spans="2:9" s="6" customFormat="1" ht="15.75" x14ac:dyDescent="0.25">
      <c r="E1" s="5"/>
      <c r="F1" s="5"/>
      <c r="G1" s="5"/>
      <c r="H1" s="5"/>
      <c r="I1" s="4" t="s">
        <v>1</v>
      </c>
    </row>
    <row r="2" spans="2:9" s="6" customFormat="1" ht="15.75" x14ac:dyDescent="0.25">
      <c r="E2" s="5"/>
      <c r="F2" s="5"/>
      <c r="G2" s="5"/>
      <c r="H2" s="5"/>
      <c r="I2" s="4" t="s">
        <v>261</v>
      </c>
    </row>
    <row r="3" spans="2:9" s="6" customFormat="1" x14ac:dyDescent="0.25"/>
    <row r="4" spans="2:9" s="6" customFormat="1" x14ac:dyDescent="0.25">
      <c r="B4" s="14" t="s">
        <v>50</v>
      </c>
    </row>
    <row r="6" spans="2:9" s="6" customFormat="1" ht="28.5" x14ac:dyDescent="0.25">
      <c r="B6" s="9" t="s">
        <v>5</v>
      </c>
      <c r="C6" s="12" t="s">
        <v>7</v>
      </c>
      <c r="D6" s="12" t="s">
        <v>0</v>
      </c>
      <c r="E6" s="12" t="s">
        <v>6</v>
      </c>
      <c r="F6" s="16" t="s">
        <v>10</v>
      </c>
      <c r="G6" s="7" t="s">
        <v>9</v>
      </c>
    </row>
    <row r="7" spans="2:9" s="6" customFormat="1" ht="15.75" x14ac:dyDescent="0.25">
      <c r="B7" s="38">
        <v>1</v>
      </c>
      <c r="C7" s="24" t="s">
        <v>31</v>
      </c>
      <c r="D7" s="24" t="s">
        <v>12</v>
      </c>
      <c r="E7" s="25">
        <v>1</v>
      </c>
      <c r="F7" s="18"/>
      <c r="G7" s="17">
        <f t="shared" ref="G7:G34" si="0">E7*F7</f>
        <v>0</v>
      </c>
    </row>
    <row r="8" spans="2:9" s="6" customFormat="1" ht="15.75" x14ac:dyDescent="0.25">
      <c r="B8" s="39"/>
      <c r="C8" s="26" t="s">
        <v>32</v>
      </c>
      <c r="D8" s="24" t="s">
        <v>13</v>
      </c>
      <c r="E8" s="25">
        <v>1</v>
      </c>
      <c r="F8" s="18"/>
      <c r="G8" s="17">
        <f t="shared" si="0"/>
        <v>0</v>
      </c>
    </row>
    <row r="9" spans="2:9" s="6" customFormat="1" ht="15.75" x14ac:dyDescent="0.25">
      <c r="B9" s="39"/>
      <c r="C9" s="26" t="s">
        <v>36</v>
      </c>
      <c r="D9" s="24" t="s">
        <v>17</v>
      </c>
      <c r="E9" s="25">
        <v>10</v>
      </c>
      <c r="F9" s="18"/>
      <c r="G9" s="17">
        <f t="shared" si="0"/>
        <v>0</v>
      </c>
    </row>
    <row r="10" spans="2:9" s="6" customFormat="1" ht="15.75" x14ac:dyDescent="0.25">
      <c r="B10" s="39"/>
      <c r="C10" s="26" t="s">
        <v>37</v>
      </c>
      <c r="D10" s="24" t="s">
        <v>18</v>
      </c>
      <c r="E10" s="25">
        <v>10</v>
      </c>
      <c r="F10" s="18"/>
      <c r="G10" s="17">
        <f t="shared" si="0"/>
        <v>0</v>
      </c>
    </row>
    <row r="11" spans="2:9" s="6" customFormat="1" ht="15.75" x14ac:dyDescent="0.25">
      <c r="B11" s="39"/>
      <c r="C11" s="26" t="s">
        <v>38</v>
      </c>
      <c r="D11" s="24" t="s">
        <v>19</v>
      </c>
      <c r="E11" s="25">
        <v>740</v>
      </c>
      <c r="F11" s="18"/>
      <c r="G11" s="17">
        <f t="shared" si="0"/>
        <v>0</v>
      </c>
    </row>
    <row r="12" spans="2:9" s="6" customFormat="1" ht="15.75" x14ac:dyDescent="0.25">
      <c r="B12" s="39"/>
      <c r="C12" s="26" t="s">
        <v>39</v>
      </c>
      <c r="D12" s="24" t="s">
        <v>20</v>
      </c>
      <c r="E12" s="25">
        <v>740</v>
      </c>
      <c r="F12" s="18"/>
      <c r="G12" s="17">
        <f t="shared" si="0"/>
        <v>0</v>
      </c>
    </row>
    <row r="13" spans="2:9" s="6" customFormat="1" ht="15.75" x14ac:dyDescent="0.25">
      <c r="B13" s="39"/>
      <c r="C13" s="26" t="s">
        <v>40</v>
      </c>
      <c r="D13" s="24" t="s">
        <v>21</v>
      </c>
      <c r="E13" s="25">
        <v>115</v>
      </c>
      <c r="F13" s="18"/>
      <c r="G13" s="17">
        <f t="shared" si="0"/>
        <v>0</v>
      </c>
    </row>
    <row r="14" spans="2:9" s="6" customFormat="1" ht="15.75" x14ac:dyDescent="0.25">
      <c r="B14" s="39"/>
      <c r="C14" s="26" t="s">
        <v>41</v>
      </c>
      <c r="D14" s="24" t="s">
        <v>22</v>
      </c>
      <c r="E14" s="25">
        <v>115</v>
      </c>
      <c r="F14" s="18"/>
      <c r="G14" s="17">
        <f t="shared" si="0"/>
        <v>0</v>
      </c>
    </row>
    <row r="15" spans="2:9" s="6" customFormat="1" ht="15.75" x14ac:dyDescent="0.25">
      <c r="B15" s="39"/>
      <c r="C15" s="26" t="s">
        <v>42</v>
      </c>
      <c r="D15" s="24" t="s">
        <v>23</v>
      </c>
      <c r="E15" s="25">
        <v>172</v>
      </c>
      <c r="F15" s="18"/>
      <c r="G15" s="17">
        <f t="shared" si="0"/>
        <v>0</v>
      </c>
    </row>
    <row r="16" spans="2:9" s="6" customFormat="1" ht="15.75" x14ac:dyDescent="0.25">
      <c r="B16" s="39"/>
      <c r="C16" s="26" t="s">
        <v>43</v>
      </c>
      <c r="D16" s="24" t="s">
        <v>24</v>
      </c>
      <c r="E16" s="25">
        <v>172</v>
      </c>
      <c r="F16" s="18"/>
      <c r="G16" s="17">
        <f t="shared" si="0"/>
        <v>0</v>
      </c>
    </row>
    <row r="17" spans="2:7" s="6" customFormat="1" ht="15.75" x14ac:dyDescent="0.25">
      <c r="B17" s="39"/>
      <c r="C17" s="26" t="s">
        <v>44</v>
      </c>
      <c r="D17" s="24" t="s">
        <v>25</v>
      </c>
      <c r="E17" s="25">
        <v>1</v>
      </c>
      <c r="F17" s="18"/>
      <c r="G17" s="17">
        <f t="shared" si="0"/>
        <v>0</v>
      </c>
    </row>
    <row r="18" spans="2:7" s="6" customFormat="1" ht="15.75" x14ac:dyDescent="0.25">
      <c r="B18" s="39"/>
      <c r="C18" s="26" t="s">
        <v>45</v>
      </c>
      <c r="D18" s="24" t="s">
        <v>26</v>
      </c>
      <c r="E18" s="25">
        <v>115</v>
      </c>
      <c r="F18" s="18"/>
      <c r="G18" s="17">
        <f t="shared" si="0"/>
        <v>0</v>
      </c>
    </row>
    <row r="19" spans="2:7" s="6" customFormat="1" ht="15.75" x14ac:dyDescent="0.25">
      <c r="B19" s="39"/>
      <c r="C19" s="26" t="s">
        <v>47</v>
      </c>
      <c r="D19" s="24" t="s">
        <v>28</v>
      </c>
      <c r="E19" s="25">
        <v>740</v>
      </c>
      <c r="F19" s="18"/>
      <c r="G19" s="17">
        <f t="shared" si="0"/>
        <v>0</v>
      </c>
    </row>
    <row r="20" spans="2:7" s="6" customFormat="1" ht="15.75" x14ac:dyDescent="0.25">
      <c r="B20" s="39"/>
      <c r="C20" s="26" t="s">
        <v>48</v>
      </c>
      <c r="D20" s="24" t="s">
        <v>29</v>
      </c>
      <c r="E20" s="25">
        <v>10</v>
      </c>
      <c r="F20" s="18"/>
      <c r="G20" s="17">
        <f t="shared" si="0"/>
        <v>0</v>
      </c>
    </row>
    <row r="21" spans="2:7" s="6" customFormat="1" ht="15.75" x14ac:dyDescent="0.25">
      <c r="B21" s="39"/>
      <c r="C21" s="26" t="s">
        <v>34</v>
      </c>
      <c r="D21" s="24" t="s">
        <v>15</v>
      </c>
      <c r="E21" s="25">
        <v>1</v>
      </c>
      <c r="F21" s="18"/>
      <c r="G21" s="17">
        <f t="shared" si="0"/>
        <v>0</v>
      </c>
    </row>
    <row r="22" spans="2:7" s="6" customFormat="1" ht="15.75" x14ac:dyDescent="0.25">
      <c r="B22" s="39"/>
      <c r="C22" s="26" t="s">
        <v>49</v>
      </c>
      <c r="D22" s="24" t="s">
        <v>30</v>
      </c>
      <c r="E22" s="25">
        <v>1</v>
      </c>
      <c r="F22" s="18"/>
      <c r="G22" s="17">
        <f t="shared" si="0"/>
        <v>0</v>
      </c>
    </row>
    <row r="23" spans="2:7" s="6" customFormat="1" ht="15.75" x14ac:dyDescent="0.25">
      <c r="B23" s="39"/>
      <c r="C23" s="26" t="s">
        <v>46</v>
      </c>
      <c r="D23" s="24" t="s">
        <v>27</v>
      </c>
      <c r="E23" s="25">
        <v>172</v>
      </c>
      <c r="F23" s="18"/>
      <c r="G23" s="17">
        <f t="shared" si="0"/>
        <v>0</v>
      </c>
    </row>
    <row r="24" spans="2:7" s="6" customFormat="1" ht="15.75" x14ac:dyDescent="0.25">
      <c r="B24" s="39"/>
      <c r="C24" s="24" t="s">
        <v>64</v>
      </c>
      <c r="D24" s="24" t="s">
        <v>54</v>
      </c>
      <c r="E24" s="25">
        <v>1</v>
      </c>
      <c r="F24" s="18"/>
      <c r="G24" s="17">
        <f t="shared" si="0"/>
        <v>0</v>
      </c>
    </row>
    <row r="25" spans="2:7" s="6" customFormat="1" ht="15.75" x14ac:dyDescent="0.25">
      <c r="B25" s="39"/>
      <c r="C25" s="26" t="s">
        <v>65</v>
      </c>
      <c r="D25" s="24" t="s">
        <v>55</v>
      </c>
      <c r="E25" s="25">
        <v>1</v>
      </c>
      <c r="F25" s="18"/>
      <c r="G25" s="17">
        <f t="shared" si="0"/>
        <v>0</v>
      </c>
    </row>
    <row r="26" spans="2:7" s="6" customFormat="1" ht="15.75" x14ac:dyDescent="0.25">
      <c r="B26" s="39"/>
      <c r="C26" s="26" t="s">
        <v>33</v>
      </c>
      <c r="D26" s="24" t="s">
        <v>14</v>
      </c>
      <c r="E26" s="25">
        <v>1</v>
      </c>
      <c r="F26" s="18"/>
      <c r="G26" s="17">
        <f t="shared" si="0"/>
        <v>0</v>
      </c>
    </row>
    <row r="27" spans="2:7" s="6" customFormat="1" ht="15.75" x14ac:dyDescent="0.25">
      <c r="B27" s="39"/>
      <c r="C27" s="26" t="s">
        <v>70</v>
      </c>
      <c r="D27" s="24" t="s">
        <v>60</v>
      </c>
      <c r="E27" s="25">
        <v>3</v>
      </c>
      <c r="F27" s="18"/>
      <c r="G27" s="17">
        <f t="shared" si="0"/>
        <v>0</v>
      </c>
    </row>
    <row r="28" spans="2:7" s="6" customFormat="1" ht="15.75" x14ac:dyDescent="0.25">
      <c r="B28" s="39"/>
      <c r="C28" s="26" t="s">
        <v>66</v>
      </c>
      <c r="D28" s="24" t="s">
        <v>56</v>
      </c>
      <c r="E28" s="25">
        <v>1</v>
      </c>
      <c r="F28" s="18"/>
      <c r="G28" s="17">
        <f t="shared" si="0"/>
        <v>0</v>
      </c>
    </row>
    <row r="29" spans="2:7" s="6" customFormat="1" ht="15.75" x14ac:dyDescent="0.25">
      <c r="B29" s="39"/>
      <c r="C29" s="26" t="s">
        <v>71</v>
      </c>
      <c r="D29" s="24" t="s">
        <v>61</v>
      </c>
      <c r="E29" s="25">
        <v>1</v>
      </c>
      <c r="F29" s="18"/>
      <c r="G29" s="17">
        <f t="shared" si="0"/>
        <v>0</v>
      </c>
    </row>
    <row r="30" spans="2:7" s="6" customFormat="1" ht="15.75" x14ac:dyDescent="0.25">
      <c r="B30" s="39"/>
      <c r="C30" s="26" t="s">
        <v>72</v>
      </c>
      <c r="D30" s="24" t="s">
        <v>62</v>
      </c>
      <c r="E30" s="25">
        <v>3</v>
      </c>
      <c r="F30" s="18"/>
      <c r="G30" s="17">
        <f t="shared" si="0"/>
        <v>0</v>
      </c>
    </row>
    <row r="31" spans="2:7" s="6" customFormat="1" ht="15.75" x14ac:dyDescent="0.25">
      <c r="B31" s="39"/>
      <c r="C31" s="26" t="s">
        <v>67</v>
      </c>
      <c r="D31" s="24" t="s">
        <v>57</v>
      </c>
      <c r="E31" s="25">
        <v>3</v>
      </c>
      <c r="F31" s="18"/>
      <c r="G31" s="17">
        <f>E31*F31</f>
        <v>0</v>
      </c>
    </row>
    <row r="32" spans="2:7" s="6" customFormat="1" ht="15.75" x14ac:dyDescent="0.25">
      <c r="B32" s="39"/>
      <c r="C32" s="26" t="s">
        <v>68</v>
      </c>
      <c r="D32" s="24" t="s">
        <v>58</v>
      </c>
      <c r="E32" s="25">
        <v>3</v>
      </c>
      <c r="F32" s="18"/>
      <c r="G32" s="17">
        <f t="shared" si="0"/>
        <v>0</v>
      </c>
    </row>
    <row r="33" spans="2:8" s="6" customFormat="1" ht="15.75" x14ac:dyDescent="0.25">
      <c r="B33" s="39"/>
      <c r="C33" s="26" t="s">
        <v>35</v>
      </c>
      <c r="D33" s="24" t="s">
        <v>16</v>
      </c>
      <c r="E33" s="25">
        <v>1</v>
      </c>
      <c r="F33" s="18"/>
      <c r="G33" s="17">
        <f t="shared" si="0"/>
        <v>0</v>
      </c>
    </row>
    <row r="34" spans="2:8" s="6" customFormat="1" ht="15.75" x14ac:dyDescent="0.25">
      <c r="B34" s="39"/>
      <c r="C34" s="26" t="s">
        <v>69</v>
      </c>
      <c r="D34" s="24" t="s">
        <v>59</v>
      </c>
      <c r="E34" s="25">
        <v>3</v>
      </c>
      <c r="F34" s="18"/>
      <c r="G34" s="17">
        <f t="shared" si="0"/>
        <v>0</v>
      </c>
    </row>
    <row r="35" spans="2:8" s="6" customFormat="1" ht="21.75" customHeight="1" x14ac:dyDescent="0.25">
      <c r="B35" s="39"/>
      <c r="C35" s="26" t="s">
        <v>73</v>
      </c>
      <c r="D35" s="24" t="s">
        <v>63</v>
      </c>
      <c r="E35" s="25">
        <v>1</v>
      </c>
      <c r="F35" s="19"/>
      <c r="G35" s="17">
        <f>E35*F35</f>
        <v>0</v>
      </c>
    </row>
    <row r="36" spans="2:8" ht="15" customHeight="1" x14ac:dyDescent="0.25">
      <c r="B36" s="40"/>
      <c r="C36" s="44" t="s">
        <v>74</v>
      </c>
      <c r="D36" s="45"/>
      <c r="E36" s="45"/>
      <c r="F36" s="46"/>
      <c r="G36" s="20">
        <f>SUM(G7:G35)</f>
        <v>0</v>
      </c>
      <c r="H36"/>
    </row>
    <row r="37" spans="2:8" x14ac:dyDescent="0.25">
      <c r="B37" s="8"/>
      <c r="C37" s="8"/>
      <c r="D37" s="8"/>
      <c r="E37" s="8"/>
      <c r="F37" s="8"/>
      <c r="G37" s="8"/>
      <c r="H37" s="8"/>
    </row>
    <row r="38" spans="2:8" s="6" customFormat="1" x14ac:dyDescent="0.25">
      <c r="B38" s="14" t="s">
        <v>51</v>
      </c>
      <c r="C38" s="8"/>
      <c r="D38" s="8"/>
      <c r="E38" s="8"/>
      <c r="F38" s="8"/>
      <c r="G38" s="8"/>
      <c r="H38" s="8"/>
    </row>
    <row r="39" spans="2:8" s="6" customFormat="1" x14ac:dyDescent="0.25">
      <c r="B39" s="14"/>
      <c r="C39" s="8"/>
      <c r="D39" s="8"/>
      <c r="E39" s="8"/>
      <c r="F39" s="8"/>
      <c r="G39" s="8"/>
      <c r="H39" s="8"/>
    </row>
    <row r="40" spans="2:8" s="6" customFormat="1" ht="28.5" x14ac:dyDescent="0.25">
      <c r="B40" s="9" t="s">
        <v>5</v>
      </c>
      <c r="C40" s="12" t="s">
        <v>7</v>
      </c>
      <c r="D40" s="12" t="s">
        <v>0</v>
      </c>
      <c r="E40" s="12" t="s">
        <v>6</v>
      </c>
      <c r="F40" s="16" t="s">
        <v>10</v>
      </c>
      <c r="G40" s="7" t="s">
        <v>9</v>
      </c>
      <c r="H40" s="8"/>
    </row>
    <row r="41" spans="2:8" s="6" customFormat="1" ht="15.75" x14ac:dyDescent="0.25">
      <c r="B41" s="41">
        <v>2</v>
      </c>
      <c r="C41" s="24" t="s">
        <v>31</v>
      </c>
      <c r="D41" s="24" t="s">
        <v>12</v>
      </c>
      <c r="E41" s="25">
        <v>1</v>
      </c>
      <c r="F41" s="27"/>
      <c r="G41" s="17">
        <f t="shared" ref="G41:G48" si="1">E41*F41</f>
        <v>0</v>
      </c>
      <c r="H41" s="8"/>
    </row>
    <row r="42" spans="2:8" s="6" customFormat="1" ht="15.75" x14ac:dyDescent="0.25">
      <c r="B42" s="42"/>
      <c r="C42" s="26" t="s">
        <v>32</v>
      </c>
      <c r="D42" s="24" t="s">
        <v>13</v>
      </c>
      <c r="E42" s="25">
        <v>1</v>
      </c>
      <c r="F42" s="27"/>
      <c r="G42" s="17">
        <f t="shared" si="1"/>
        <v>0</v>
      </c>
      <c r="H42" s="8"/>
    </row>
    <row r="43" spans="2:8" s="6" customFormat="1" ht="15.75" x14ac:dyDescent="0.25">
      <c r="B43" s="42"/>
      <c r="C43" s="26" t="s">
        <v>38</v>
      </c>
      <c r="D43" s="24" t="s">
        <v>19</v>
      </c>
      <c r="E43" s="25">
        <v>440</v>
      </c>
      <c r="F43" s="27"/>
      <c r="G43" s="17">
        <f t="shared" si="1"/>
        <v>0</v>
      </c>
      <c r="H43" s="8"/>
    </row>
    <row r="44" spans="2:8" s="6" customFormat="1" ht="15.75" x14ac:dyDescent="0.25">
      <c r="B44" s="42"/>
      <c r="C44" s="26" t="s">
        <v>39</v>
      </c>
      <c r="D44" s="24" t="s">
        <v>20</v>
      </c>
      <c r="E44" s="25">
        <v>440</v>
      </c>
      <c r="F44" s="27"/>
      <c r="G44" s="17">
        <f t="shared" si="1"/>
        <v>0</v>
      </c>
      <c r="H44" s="8"/>
    </row>
    <row r="45" spans="2:8" s="6" customFormat="1" ht="15.75" x14ac:dyDescent="0.25">
      <c r="B45" s="42"/>
      <c r="C45" s="26" t="s">
        <v>44</v>
      </c>
      <c r="D45" s="24" t="s">
        <v>25</v>
      </c>
      <c r="E45" s="25">
        <v>1</v>
      </c>
      <c r="F45" s="27"/>
      <c r="G45" s="17">
        <f t="shared" si="1"/>
        <v>0</v>
      </c>
      <c r="H45" s="8"/>
    </row>
    <row r="46" spans="2:8" s="6" customFormat="1" ht="15.75" x14ac:dyDescent="0.25">
      <c r="B46" s="42"/>
      <c r="C46" s="26" t="s">
        <v>47</v>
      </c>
      <c r="D46" s="24" t="s">
        <v>28</v>
      </c>
      <c r="E46" s="25">
        <v>440</v>
      </c>
      <c r="F46" s="27"/>
      <c r="G46" s="17">
        <f t="shared" si="1"/>
        <v>0</v>
      </c>
      <c r="H46" s="8"/>
    </row>
    <row r="47" spans="2:8" s="6" customFormat="1" ht="15.75" x14ac:dyDescent="0.25">
      <c r="B47" s="42"/>
      <c r="C47" s="26" t="s">
        <v>34</v>
      </c>
      <c r="D47" s="24" t="s">
        <v>15</v>
      </c>
      <c r="E47" s="25">
        <v>1</v>
      </c>
      <c r="F47" s="27"/>
      <c r="G47" s="17">
        <f t="shared" si="1"/>
        <v>0</v>
      </c>
      <c r="H47" s="8"/>
    </row>
    <row r="48" spans="2:8" s="6" customFormat="1" ht="15.75" x14ac:dyDescent="0.25">
      <c r="B48" s="42"/>
      <c r="C48" s="26" t="s">
        <v>49</v>
      </c>
      <c r="D48" s="24" t="s">
        <v>30</v>
      </c>
      <c r="E48" s="25">
        <v>1</v>
      </c>
      <c r="F48" s="27"/>
      <c r="G48" s="17">
        <f t="shared" si="1"/>
        <v>0</v>
      </c>
      <c r="H48" s="8"/>
    </row>
    <row r="49" spans="2:8" s="6" customFormat="1" ht="15.75" x14ac:dyDescent="0.25">
      <c r="B49" s="43"/>
      <c r="C49" s="44" t="s">
        <v>74</v>
      </c>
      <c r="D49" s="45"/>
      <c r="E49" s="45"/>
      <c r="F49" s="46"/>
      <c r="G49" s="21">
        <f>SUM(G41:G48)</f>
        <v>0</v>
      </c>
      <c r="H49" s="8"/>
    </row>
    <row r="50" spans="2:8" s="6" customFormat="1" x14ac:dyDescent="0.25">
      <c r="B50" s="8"/>
      <c r="C50" s="8"/>
      <c r="D50" s="8"/>
      <c r="E50" s="8"/>
      <c r="F50" s="8"/>
      <c r="G50" s="8"/>
      <c r="H50" s="8"/>
    </row>
    <row r="51" spans="2:8" s="6" customFormat="1" x14ac:dyDescent="0.25">
      <c r="B51" s="8"/>
      <c r="C51" s="8"/>
      <c r="D51" s="8"/>
      <c r="E51" s="8"/>
      <c r="F51" s="8"/>
      <c r="G51" s="8"/>
      <c r="H51" s="8"/>
    </row>
    <row r="52" spans="2:8" s="6" customFormat="1" x14ac:dyDescent="0.25">
      <c r="B52" s="8"/>
      <c r="C52" s="8"/>
      <c r="D52" s="8"/>
      <c r="E52" s="8"/>
      <c r="F52" s="8"/>
      <c r="G52" s="8"/>
      <c r="H52" s="8"/>
    </row>
    <row r="53" spans="2:8" s="6" customFormat="1" x14ac:dyDescent="0.25">
      <c r="B53" s="8"/>
      <c r="C53" s="8"/>
      <c r="D53" s="8"/>
      <c r="E53" s="8"/>
      <c r="F53" s="8"/>
      <c r="G53" s="8"/>
      <c r="H53" s="8"/>
    </row>
    <row r="54" spans="2:8" s="6" customFormat="1" x14ac:dyDescent="0.25">
      <c r="B54" s="14" t="s">
        <v>52</v>
      </c>
      <c r="C54" s="8"/>
      <c r="D54" s="8"/>
      <c r="E54" s="8"/>
      <c r="F54" s="8"/>
      <c r="G54" s="8"/>
      <c r="H54" s="8"/>
    </row>
    <row r="55" spans="2:8" s="6" customFormat="1" x14ac:dyDescent="0.25"/>
    <row r="56" spans="2:8" s="6" customFormat="1" ht="28.5" x14ac:dyDescent="0.25">
      <c r="B56" s="9" t="s">
        <v>5</v>
      </c>
      <c r="C56" s="12" t="s">
        <v>7</v>
      </c>
      <c r="D56" s="12" t="s">
        <v>0</v>
      </c>
      <c r="E56" s="12" t="s">
        <v>6</v>
      </c>
      <c r="F56" s="16" t="s">
        <v>10</v>
      </c>
      <c r="G56" s="7" t="s">
        <v>9</v>
      </c>
    </row>
    <row r="57" spans="2:8" s="6" customFormat="1" ht="15.75" x14ac:dyDescent="0.25">
      <c r="B57" s="41">
        <v>3</v>
      </c>
      <c r="C57" s="24" t="s">
        <v>31</v>
      </c>
      <c r="D57" s="24" t="s">
        <v>12</v>
      </c>
      <c r="E57" s="25">
        <v>1</v>
      </c>
      <c r="F57" s="27"/>
      <c r="G57" s="17">
        <f t="shared" ref="G57:G64" si="2">E57*F57</f>
        <v>0</v>
      </c>
    </row>
    <row r="58" spans="2:8" s="6" customFormat="1" ht="15.75" x14ac:dyDescent="0.25">
      <c r="B58" s="42"/>
      <c r="C58" s="26" t="s">
        <v>32</v>
      </c>
      <c r="D58" s="24" t="s">
        <v>13</v>
      </c>
      <c r="E58" s="25">
        <v>1</v>
      </c>
      <c r="F58" s="27"/>
      <c r="G58" s="17">
        <f t="shared" si="2"/>
        <v>0</v>
      </c>
    </row>
    <row r="59" spans="2:8" s="6" customFormat="1" ht="15.75" x14ac:dyDescent="0.25">
      <c r="B59" s="42"/>
      <c r="C59" s="26" t="s">
        <v>38</v>
      </c>
      <c r="D59" s="24" t="s">
        <v>19</v>
      </c>
      <c r="E59" s="25">
        <v>311</v>
      </c>
      <c r="F59" s="27"/>
      <c r="G59" s="17">
        <f t="shared" si="2"/>
        <v>0</v>
      </c>
    </row>
    <row r="60" spans="2:8" s="6" customFormat="1" ht="15.75" x14ac:dyDescent="0.25">
      <c r="B60" s="42"/>
      <c r="C60" s="26" t="s">
        <v>39</v>
      </c>
      <c r="D60" s="24" t="s">
        <v>20</v>
      </c>
      <c r="E60" s="25">
        <v>311</v>
      </c>
      <c r="F60" s="27"/>
      <c r="G60" s="17">
        <f t="shared" si="2"/>
        <v>0</v>
      </c>
    </row>
    <row r="61" spans="2:8" s="6" customFormat="1" ht="15.75" x14ac:dyDescent="0.25">
      <c r="B61" s="42"/>
      <c r="C61" s="26" t="s">
        <v>44</v>
      </c>
      <c r="D61" s="24" t="s">
        <v>25</v>
      </c>
      <c r="E61" s="25">
        <v>1</v>
      </c>
      <c r="F61" s="27"/>
      <c r="G61" s="17">
        <f t="shared" si="2"/>
        <v>0</v>
      </c>
    </row>
    <row r="62" spans="2:8" s="6" customFormat="1" ht="15.75" x14ac:dyDescent="0.25">
      <c r="B62" s="42"/>
      <c r="C62" s="26" t="s">
        <v>47</v>
      </c>
      <c r="D62" s="24" t="s">
        <v>28</v>
      </c>
      <c r="E62" s="25">
        <v>311</v>
      </c>
      <c r="F62" s="27"/>
      <c r="G62" s="17">
        <f t="shared" si="2"/>
        <v>0</v>
      </c>
    </row>
    <row r="63" spans="2:8" s="6" customFormat="1" ht="17.25" customHeight="1" x14ac:dyDescent="0.25">
      <c r="B63" s="42"/>
      <c r="C63" s="26" t="s">
        <v>34</v>
      </c>
      <c r="D63" s="24" t="s">
        <v>15</v>
      </c>
      <c r="E63" s="25">
        <v>1</v>
      </c>
      <c r="F63" s="27"/>
      <c r="G63" s="17">
        <f t="shared" si="2"/>
        <v>0</v>
      </c>
    </row>
    <row r="64" spans="2:8" s="6" customFormat="1" ht="15.75" x14ac:dyDescent="0.25">
      <c r="B64" s="42"/>
      <c r="C64" s="26" t="s">
        <v>49</v>
      </c>
      <c r="D64" s="24" t="s">
        <v>30</v>
      </c>
      <c r="E64" s="25">
        <v>1</v>
      </c>
      <c r="F64" s="27"/>
      <c r="G64" s="17">
        <f t="shared" si="2"/>
        <v>0</v>
      </c>
    </row>
    <row r="65" spans="2:7" s="6" customFormat="1" ht="15.75" x14ac:dyDescent="0.25">
      <c r="B65" s="43"/>
      <c r="C65" s="44" t="s">
        <v>74</v>
      </c>
      <c r="D65" s="45"/>
      <c r="E65" s="45"/>
      <c r="F65" s="46"/>
      <c r="G65" s="21">
        <f>SUM(G57:G60)</f>
        <v>0</v>
      </c>
    </row>
    <row r="66" spans="2:7" s="6" customFormat="1" x14ac:dyDescent="0.25"/>
    <row r="67" spans="2:7" s="6" customFormat="1" x14ac:dyDescent="0.25">
      <c r="B67" s="14" t="s">
        <v>75</v>
      </c>
    </row>
    <row r="68" spans="2:7" s="6" customFormat="1" x14ac:dyDescent="0.25"/>
    <row r="69" spans="2:7" s="6" customFormat="1" ht="28.5" x14ac:dyDescent="0.25">
      <c r="B69" s="9" t="s">
        <v>5</v>
      </c>
      <c r="C69" s="12" t="s">
        <v>7</v>
      </c>
      <c r="D69" s="12" t="s">
        <v>0</v>
      </c>
      <c r="E69" s="12" t="s">
        <v>6</v>
      </c>
      <c r="F69" s="16" t="s">
        <v>10</v>
      </c>
      <c r="G69" s="7" t="s">
        <v>9</v>
      </c>
    </row>
    <row r="70" spans="2:7" s="6" customFormat="1" ht="15.75" x14ac:dyDescent="0.25">
      <c r="B70" s="50">
        <v>4</v>
      </c>
      <c r="C70" s="28" t="s">
        <v>76</v>
      </c>
      <c r="D70" s="29" t="s">
        <v>81</v>
      </c>
      <c r="E70" s="32">
        <v>8</v>
      </c>
      <c r="F70" s="36"/>
      <c r="G70" s="17">
        <f t="shared" ref="G70:G133" si="3">E70*F70</f>
        <v>0</v>
      </c>
    </row>
    <row r="71" spans="2:7" s="6" customFormat="1" ht="15.75" x14ac:dyDescent="0.25">
      <c r="B71" s="42"/>
      <c r="C71" s="28" t="s">
        <v>77</v>
      </c>
      <c r="D71" s="29" t="s">
        <v>82</v>
      </c>
      <c r="E71" s="32">
        <v>8</v>
      </c>
      <c r="F71" s="36"/>
      <c r="G71" s="17">
        <f t="shared" si="3"/>
        <v>0</v>
      </c>
    </row>
    <row r="72" spans="2:7" s="6" customFormat="1" ht="15.75" x14ac:dyDescent="0.25">
      <c r="B72" s="42"/>
      <c r="C72" s="30" t="s">
        <v>78</v>
      </c>
      <c r="D72" s="29" t="s">
        <v>83</v>
      </c>
      <c r="E72" s="32">
        <v>16</v>
      </c>
      <c r="F72" s="36"/>
      <c r="G72" s="17">
        <f t="shared" si="3"/>
        <v>0</v>
      </c>
    </row>
    <row r="73" spans="2:7" s="6" customFormat="1" ht="15.75" x14ac:dyDescent="0.25">
      <c r="B73" s="42"/>
      <c r="C73" s="28" t="s">
        <v>79</v>
      </c>
      <c r="D73" s="29" t="s">
        <v>84</v>
      </c>
      <c r="E73" s="32">
        <v>8</v>
      </c>
      <c r="F73" s="36"/>
      <c r="G73" s="17">
        <f t="shared" si="3"/>
        <v>0</v>
      </c>
    </row>
    <row r="74" spans="2:7" s="6" customFormat="1" ht="15.75" x14ac:dyDescent="0.25">
      <c r="B74" s="42"/>
      <c r="C74" s="28" t="s">
        <v>80</v>
      </c>
      <c r="D74" s="29" t="s">
        <v>85</v>
      </c>
      <c r="E74" s="32">
        <v>8</v>
      </c>
      <c r="F74" s="36"/>
      <c r="G74" s="17">
        <f t="shared" si="3"/>
        <v>0</v>
      </c>
    </row>
    <row r="75" spans="2:7" s="6" customFormat="1" ht="15.75" x14ac:dyDescent="0.25">
      <c r="B75" s="42"/>
      <c r="C75" s="30" t="s">
        <v>86</v>
      </c>
      <c r="D75" s="29" t="s">
        <v>87</v>
      </c>
      <c r="E75" s="32">
        <v>8</v>
      </c>
      <c r="F75" s="36"/>
      <c r="G75" s="17">
        <f t="shared" si="3"/>
        <v>0</v>
      </c>
    </row>
    <row r="76" spans="2:7" s="6" customFormat="1" ht="15.75" x14ac:dyDescent="0.25">
      <c r="B76" s="42"/>
      <c r="C76" s="28" t="s">
        <v>88</v>
      </c>
      <c r="D76" s="29" t="s">
        <v>89</v>
      </c>
      <c r="E76" s="32">
        <v>8</v>
      </c>
      <c r="F76" s="36"/>
      <c r="G76" s="17">
        <f t="shared" si="3"/>
        <v>0</v>
      </c>
    </row>
    <row r="77" spans="2:7" s="6" customFormat="1" ht="15.75" x14ac:dyDescent="0.25">
      <c r="B77" s="42"/>
      <c r="C77" s="28" t="s">
        <v>90</v>
      </c>
      <c r="D77" s="29" t="s">
        <v>96</v>
      </c>
      <c r="E77" s="32">
        <v>4</v>
      </c>
      <c r="F77" s="36"/>
      <c r="G77" s="17">
        <f t="shared" si="3"/>
        <v>0</v>
      </c>
    </row>
    <row r="78" spans="2:7" s="6" customFormat="1" ht="15.75" x14ac:dyDescent="0.25">
      <c r="B78" s="42"/>
      <c r="C78" s="28" t="s">
        <v>91</v>
      </c>
      <c r="D78" s="29" t="s">
        <v>97</v>
      </c>
      <c r="E78" s="32">
        <v>4</v>
      </c>
      <c r="F78" s="36"/>
      <c r="G78" s="17">
        <f t="shared" si="3"/>
        <v>0</v>
      </c>
    </row>
    <row r="79" spans="2:7" s="6" customFormat="1" ht="15.75" x14ac:dyDescent="0.25">
      <c r="B79" s="42"/>
      <c r="C79" s="28" t="s">
        <v>78</v>
      </c>
      <c r="D79" s="29" t="s">
        <v>83</v>
      </c>
      <c r="E79" s="32">
        <v>8</v>
      </c>
      <c r="F79" s="36"/>
      <c r="G79" s="17">
        <f t="shared" si="3"/>
        <v>0</v>
      </c>
    </row>
    <row r="80" spans="2:7" s="6" customFormat="1" ht="15.75" x14ac:dyDescent="0.25">
      <c r="B80" s="42"/>
      <c r="C80" s="28" t="s">
        <v>92</v>
      </c>
      <c r="D80" s="29" t="s">
        <v>98</v>
      </c>
      <c r="E80" s="32">
        <v>12</v>
      </c>
      <c r="F80" s="36"/>
      <c r="G80" s="17">
        <f t="shared" si="3"/>
        <v>0</v>
      </c>
    </row>
    <row r="81" spans="2:7" s="6" customFormat="1" ht="15.75" x14ac:dyDescent="0.25">
      <c r="B81" s="42"/>
      <c r="C81" s="28" t="s">
        <v>93</v>
      </c>
      <c r="D81" s="29" t="s">
        <v>99</v>
      </c>
      <c r="E81" s="32">
        <v>8</v>
      </c>
      <c r="F81" s="36"/>
      <c r="G81" s="17">
        <f t="shared" si="3"/>
        <v>0</v>
      </c>
    </row>
    <row r="82" spans="2:7" s="6" customFormat="1" ht="15.75" x14ac:dyDescent="0.25">
      <c r="B82" s="42"/>
      <c r="C82" s="28" t="s">
        <v>94</v>
      </c>
      <c r="D82" s="29" t="s">
        <v>100</v>
      </c>
      <c r="E82" s="32">
        <v>4</v>
      </c>
      <c r="F82" s="36"/>
      <c r="G82" s="17">
        <f t="shared" si="3"/>
        <v>0</v>
      </c>
    </row>
    <row r="83" spans="2:7" s="6" customFormat="1" ht="15.75" x14ac:dyDescent="0.25">
      <c r="B83" s="42"/>
      <c r="C83" s="28" t="s">
        <v>95</v>
      </c>
      <c r="D83" s="29" t="s">
        <v>101</v>
      </c>
      <c r="E83" s="32">
        <v>4</v>
      </c>
      <c r="F83" s="36"/>
      <c r="G83" s="17">
        <f t="shared" si="3"/>
        <v>0</v>
      </c>
    </row>
    <row r="84" spans="2:7" s="6" customFormat="1" ht="15.75" x14ac:dyDescent="0.25">
      <c r="B84" s="42"/>
      <c r="C84" s="28" t="s">
        <v>86</v>
      </c>
      <c r="D84" s="29" t="s">
        <v>87</v>
      </c>
      <c r="E84" s="32">
        <v>4</v>
      </c>
      <c r="F84" s="36"/>
      <c r="G84" s="17">
        <f t="shared" si="3"/>
        <v>0</v>
      </c>
    </row>
    <row r="85" spans="2:7" s="6" customFormat="1" ht="15.75" x14ac:dyDescent="0.25">
      <c r="B85" s="42"/>
      <c r="C85" s="28" t="s">
        <v>102</v>
      </c>
      <c r="D85" s="29" t="s">
        <v>103</v>
      </c>
      <c r="E85" s="32">
        <v>192</v>
      </c>
      <c r="F85" s="36"/>
      <c r="G85" s="17">
        <f t="shared" si="3"/>
        <v>0</v>
      </c>
    </row>
    <row r="86" spans="2:7" s="6" customFormat="1" ht="15.75" x14ac:dyDescent="0.25">
      <c r="B86" s="42"/>
      <c r="C86" s="28" t="s">
        <v>88</v>
      </c>
      <c r="D86" s="29" t="s">
        <v>89</v>
      </c>
      <c r="E86" s="32">
        <v>12</v>
      </c>
      <c r="F86" s="36"/>
      <c r="G86" s="17">
        <f t="shared" si="3"/>
        <v>0</v>
      </c>
    </row>
    <row r="87" spans="2:7" s="6" customFormat="1" ht="15.75" x14ac:dyDescent="0.25">
      <c r="B87" s="42"/>
      <c r="C87" s="28" t="s">
        <v>86</v>
      </c>
      <c r="D87" s="29" t="s">
        <v>87</v>
      </c>
      <c r="E87" s="32">
        <v>24</v>
      </c>
      <c r="F87" s="36"/>
      <c r="G87" s="17">
        <f t="shared" si="3"/>
        <v>0</v>
      </c>
    </row>
    <row r="88" spans="2:7" s="6" customFormat="1" ht="15.75" x14ac:dyDescent="0.25">
      <c r="B88" s="42"/>
      <c r="C88" s="28" t="s">
        <v>104</v>
      </c>
      <c r="D88" s="29" t="s">
        <v>113</v>
      </c>
      <c r="E88" s="32">
        <v>4</v>
      </c>
      <c r="F88" s="36"/>
      <c r="G88" s="17">
        <f t="shared" si="3"/>
        <v>0</v>
      </c>
    </row>
    <row r="89" spans="2:7" s="6" customFormat="1" ht="15.75" x14ac:dyDescent="0.25">
      <c r="B89" s="42"/>
      <c r="C89" s="28" t="s">
        <v>105</v>
      </c>
      <c r="D89" s="29" t="s">
        <v>114</v>
      </c>
      <c r="E89" s="32">
        <v>4</v>
      </c>
      <c r="F89" s="36"/>
      <c r="G89" s="17">
        <f t="shared" si="3"/>
        <v>0</v>
      </c>
    </row>
    <row r="90" spans="2:7" s="6" customFormat="1" ht="15.75" x14ac:dyDescent="0.25">
      <c r="B90" s="42"/>
      <c r="C90" s="28" t="s">
        <v>106</v>
      </c>
      <c r="D90" s="29" t="s">
        <v>115</v>
      </c>
      <c r="E90" s="32">
        <v>4</v>
      </c>
      <c r="F90" s="36"/>
      <c r="G90" s="17">
        <f t="shared" si="3"/>
        <v>0</v>
      </c>
    </row>
    <row r="91" spans="2:7" s="6" customFormat="1" ht="15.75" x14ac:dyDescent="0.25">
      <c r="B91" s="42"/>
      <c r="C91" s="28" t="s">
        <v>107</v>
      </c>
      <c r="D91" s="29" t="s">
        <v>116</v>
      </c>
      <c r="E91" s="32">
        <v>4</v>
      </c>
      <c r="F91" s="36"/>
      <c r="G91" s="17">
        <f t="shared" si="3"/>
        <v>0</v>
      </c>
    </row>
    <row r="92" spans="2:7" s="6" customFormat="1" ht="15.75" x14ac:dyDescent="0.25">
      <c r="B92" s="42"/>
      <c r="C92" s="28" t="s">
        <v>108</v>
      </c>
      <c r="D92" s="29" t="s">
        <v>117</v>
      </c>
      <c r="E92" s="32">
        <v>8</v>
      </c>
      <c r="F92" s="36"/>
      <c r="G92" s="17">
        <f t="shared" si="3"/>
        <v>0</v>
      </c>
    </row>
    <row r="93" spans="2:7" s="6" customFormat="1" ht="15.75" x14ac:dyDescent="0.25">
      <c r="B93" s="42"/>
      <c r="C93" s="28" t="s">
        <v>109</v>
      </c>
      <c r="D93" s="29" t="s">
        <v>118</v>
      </c>
      <c r="E93" s="32">
        <v>4</v>
      </c>
      <c r="F93" s="36"/>
      <c r="G93" s="17">
        <f t="shared" si="3"/>
        <v>0</v>
      </c>
    </row>
    <row r="94" spans="2:7" s="6" customFormat="1" ht="15.75" x14ac:dyDescent="0.25">
      <c r="B94" s="42"/>
      <c r="C94" s="28" t="s">
        <v>110</v>
      </c>
      <c r="D94" s="29" t="s">
        <v>119</v>
      </c>
      <c r="E94" s="32">
        <v>4</v>
      </c>
      <c r="F94" s="36"/>
      <c r="G94" s="17">
        <f t="shared" si="3"/>
        <v>0</v>
      </c>
    </row>
    <row r="95" spans="2:7" s="6" customFormat="1" ht="15.75" x14ac:dyDescent="0.25">
      <c r="B95" s="42"/>
      <c r="C95" s="28" t="s">
        <v>111</v>
      </c>
      <c r="D95" s="29" t="s">
        <v>120</v>
      </c>
      <c r="E95" s="32">
        <v>4</v>
      </c>
      <c r="F95" s="36"/>
      <c r="G95" s="17">
        <f t="shared" si="3"/>
        <v>0</v>
      </c>
    </row>
    <row r="96" spans="2:7" s="6" customFormat="1" ht="15.75" x14ac:dyDescent="0.25">
      <c r="B96" s="42"/>
      <c r="C96" s="28" t="s">
        <v>112</v>
      </c>
      <c r="D96" s="29" t="s">
        <v>121</v>
      </c>
      <c r="E96" s="32">
        <v>4</v>
      </c>
      <c r="F96" s="36"/>
      <c r="G96" s="17">
        <f t="shared" si="3"/>
        <v>0</v>
      </c>
    </row>
    <row r="97" spans="2:7" s="6" customFormat="1" ht="15.75" x14ac:dyDescent="0.25">
      <c r="B97" s="42"/>
      <c r="C97" s="28" t="s">
        <v>86</v>
      </c>
      <c r="D97" s="29" t="s">
        <v>87</v>
      </c>
      <c r="E97" s="33">
        <f>16+8</f>
        <v>24</v>
      </c>
      <c r="F97" s="36"/>
      <c r="G97" s="17">
        <f t="shared" si="3"/>
        <v>0</v>
      </c>
    </row>
    <row r="98" spans="2:7" s="6" customFormat="1" ht="15.75" x14ac:dyDescent="0.25">
      <c r="B98" s="42"/>
      <c r="C98" s="28" t="s">
        <v>102</v>
      </c>
      <c r="D98" s="29" t="s">
        <v>103</v>
      </c>
      <c r="E98" s="32">
        <v>32</v>
      </c>
      <c r="F98" s="36"/>
      <c r="G98" s="17">
        <f t="shared" si="3"/>
        <v>0</v>
      </c>
    </row>
    <row r="99" spans="2:7" s="6" customFormat="1" ht="15.75" x14ac:dyDescent="0.25">
      <c r="B99" s="42"/>
      <c r="C99" s="28" t="s">
        <v>122</v>
      </c>
      <c r="D99" s="29" t="s">
        <v>123</v>
      </c>
      <c r="E99" s="32">
        <v>4</v>
      </c>
      <c r="F99" s="36"/>
      <c r="G99" s="17">
        <f t="shared" si="3"/>
        <v>0</v>
      </c>
    </row>
    <row r="100" spans="2:7" s="6" customFormat="1" ht="15.75" x14ac:dyDescent="0.25">
      <c r="B100" s="42"/>
      <c r="C100" s="28" t="s">
        <v>124</v>
      </c>
      <c r="D100" s="29" t="s">
        <v>139</v>
      </c>
      <c r="E100" s="32">
        <v>4</v>
      </c>
      <c r="F100" s="36"/>
      <c r="G100" s="17">
        <f t="shared" si="3"/>
        <v>0</v>
      </c>
    </row>
    <row r="101" spans="2:7" s="6" customFormat="1" ht="15.75" x14ac:dyDescent="0.25">
      <c r="B101" s="42"/>
      <c r="C101" s="28" t="s">
        <v>125</v>
      </c>
      <c r="D101" s="29" t="s">
        <v>140</v>
      </c>
      <c r="E101" s="32">
        <v>4</v>
      </c>
      <c r="F101" s="36"/>
      <c r="G101" s="17">
        <f t="shared" si="3"/>
        <v>0</v>
      </c>
    </row>
    <row r="102" spans="2:7" s="6" customFormat="1" ht="15.75" x14ac:dyDescent="0.25">
      <c r="B102" s="42"/>
      <c r="C102" s="28" t="s">
        <v>126</v>
      </c>
      <c r="D102" s="29" t="s">
        <v>141</v>
      </c>
      <c r="E102" s="32">
        <v>4</v>
      </c>
      <c r="F102" s="36"/>
      <c r="G102" s="17">
        <f t="shared" si="3"/>
        <v>0</v>
      </c>
    </row>
    <row r="103" spans="2:7" s="6" customFormat="1" ht="15.75" x14ac:dyDescent="0.25">
      <c r="B103" s="42"/>
      <c r="C103" s="28" t="s">
        <v>127</v>
      </c>
      <c r="D103" s="29" t="s">
        <v>142</v>
      </c>
      <c r="E103" s="32">
        <v>8</v>
      </c>
      <c r="F103" s="36"/>
      <c r="G103" s="17">
        <f t="shared" si="3"/>
        <v>0</v>
      </c>
    </row>
    <row r="104" spans="2:7" s="6" customFormat="1" ht="15.75" x14ac:dyDescent="0.25">
      <c r="B104" s="42"/>
      <c r="C104" s="28" t="s">
        <v>128</v>
      </c>
      <c r="D104" s="29" t="s">
        <v>143</v>
      </c>
      <c r="E104" s="32">
        <v>4</v>
      </c>
      <c r="F104" s="36"/>
      <c r="G104" s="17">
        <f t="shared" si="3"/>
        <v>0</v>
      </c>
    </row>
    <row r="105" spans="2:7" s="6" customFormat="1" ht="15.75" x14ac:dyDescent="0.25">
      <c r="B105" s="42"/>
      <c r="C105" s="28" t="s">
        <v>129</v>
      </c>
      <c r="D105" s="29" t="s">
        <v>144</v>
      </c>
      <c r="E105" s="32">
        <v>4</v>
      </c>
      <c r="F105" s="36"/>
      <c r="G105" s="17">
        <f t="shared" si="3"/>
        <v>0</v>
      </c>
    </row>
    <row r="106" spans="2:7" s="6" customFormat="1" ht="15.75" x14ac:dyDescent="0.25">
      <c r="B106" s="42"/>
      <c r="C106" s="28" t="s">
        <v>130</v>
      </c>
      <c r="D106" s="29" t="s">
        <v>145</v>
      </c>
      <c r="E106" s="32">
        <v>4</v>
      </c>
      <c r="F106" s="36"/>
      <c r="G106" s="17">
        <f t="shared" si="3"/>
        <v>0</v>
      </c>
    </row>
    <row r="107" spans="2:7" s="6" customFormat="1" ht="15.75" x14ac:dyDescent="0.25">
      <c r="B107" s="42"/>
      <c r="C107" s="28" t="s">
        <v>131</v>
      </c>
      <c r="D107" s="29" t="s">
        <v>146</v>
      </c>
      <c r="E107" s="32">
        <v>4</v>
      </c>
      <c r="F107" s="36"/>
      <c r="G107" s="17">
        <f t="shared" si="3"/>
        <v>0</v>
      </c>
    </row>
    <row r="108" spans="2:7" s="6" customFormat="1" ht="15.75" x14ac:dyDescent="0.25">
      <c r="B108" s="42"/>
      <c r="C108" s="28" t="s">
        <v>132</v>
      </c>
      <c r="D108" s="29" t="s">
        <v>147</v>
      </c>
      <c r="E108" s="32">
        <v>4</v>
      </c>
      <c r="F108" s="36"/>
      <c r="G108" s="17">
        <f t="shared" si="3"/>
        <v>0</v>
      </c>
    </row>
    <row r="109" spans="2:7" s="6" customFormat="1" ht="15.75" x14ac:dyDescent="0.25">
      <c r="B109" s="42"/>
      <c r="C109" s="28" t="s">
        <v>133</v>
      </c>
      <c r="D109" s="29" t="s">
        <v>148</v>
      </c>
      <c r="E109" s="32">
        <v>4</v>
      </c>
      <c r="F109" s="36"/>
      <c r="G109" s="17">
        <f t="shared" si="3"/>
        <v>0</v>
      </c>
    </row>
    <row r="110" spans="2:7" s="6" customFormat="1" ht="15.75" x14ac:dyDescent="0.25">
      <c r="B110" s="42"/>
      <c r="C110" s="28" t="s">
        <v>134</v>
      </c>
      <c r="D110" s="29" t="s">
        <v>149</v>
      </c>
      <c r="E110" s="32">
        <v>24</v>
      </c>
      <c r="F110" s="36"/>
      <c r="G110" s="17">
        <f t="shared" si="3"/>
        <v>0</v>
      </c>
    </row>
    <row r="111" spans="2:7" s="6" customFormat="1" ht="15.75" x14ac:dyDescent="0.25">
      <c r="B111" s="42"/>
      <c r="C111" s="28" t="s">
        <v>126</v>
      </c>
      <c r="D111" s="29" t="s">
        <v>141</v>
      </c>
      <c r="E111" s="32">
        <v>4</v>
      </c>
      <c r="F111" s="36"/>
      <c r="G111" s="17">
        <f t="shared" si="3"/>
        <v>0</v>
      </c>
    </row>
    <row r="112" spans="2:7" s="6" customFormat="1" ht="15.75" x14ac:dyDescent="0.25">
      <c r="B112" s="42"/>
      <c r="C112" s="28" t="s">
        <v>135</v>
      </c>
      <c r="D112" s="29" t="s">
        <v>150</v>
      </c>
      <c r="E112" s="32">
        <v>4</v>
      </c>
      <c r="F112" s="36"/>
      <c r="G112" s="17">
        <f t="shared" si="3"/>
        <v>0</v>
      </c>
    </row>
    <row r="113" spans="2:7" s="6" customFormat="1" ht="15.75" x14ac:dyDescent="0.25">
      <c r="B113" s="42"/>
      <c r="C113" s="28" t="s">
        <v>136</v>
      </c>
      <c r="D113" s="29" t="s">
        <v>151</v>
      </c>
      <c r="E113" s="32">
        <v>4</v>
      </c>
      <c r="F113" s="36"/>
      <c r="G113" s="17">
        <f t="shared" si="3"/>
        <v>0</v>
      </c>
    </row>
    <row r="114" spans="2:7" s="6" customFormat="1" ht="15.75" x14ac:dyDescent="0.25">
      <c r="B114" s="42"/>
      <c r="C114" s="28" t="s">
        <v>137</v>
      </c>
      <c r="D114" s="29" t="s">
        <v>152</v>
      </c>
      <c r="E114" s="32">
        <v>4</v>
      </c>
      <c r="F114" s="36"/>
      <c r="G114" s="17">
        <f t="shared" si="3"/>
        <v>0</v>
      </c>
    </row>
    <row r="115" spans="2:7" s="6" customFormat="1" ht="15.75" x14ac:dyDescent="0.25">
      <c r="B115" s="42"/>
      <c r="C115" s="28" t="s">
        <v>137</v>
      </c>
      <c r="D115" s="29" t="s">
        <v>152</v>
      </c>
      <c r="E115" s="32">
        <v>4</v>
      </c>
      <c r="F115" s="36"/>
      <c r="G115" s="17">
        <f t="shared" si="3"/>
        <v>0</v>
      </c>
    </row>
    <row r="116" spans="2:7" s="6" customFormat="1" ht="15.75" x14ac:dyDescent="0.25">
      <c r="B116" s="42"/>
      <c r="C116" s="28" t="s">
        <v>138</v>
      </c>
      <c r="D116" s="29" t="s">
        <v>153</v>
      </c>
      <c r="E116" s="32">
        <v>4</v>
      </c>
      <c r="F116" s="36"/>
      <c r="G116" s="17">
        <f t="shared" si="3"/>
        <v>0</v>
      </c>
    </row>
    <row r="117" spans="2:7" s="6" customFormat="1" ht="15.75" x14ac:dyDescent="0.25">
      <c r="B117" s="42"/>
      <c r="C117" s="28" t="s">
        <v>154</v>
      </c>
      <c r="D117" s="29" t="s">
        <v>155</v>
      </c>
      <c r="E117" s="32">
        <v>4</v>
      </c>
      <c r="F117" s="36"/>
      <c r="G117" s="17">
        <f t="shared" si="3"/>
        <v>0</v>
      </c>
    </row>
    <row r="118" spans="2:7" s="6" customFormat="1" ht="15.75" x14ac:dyDescent="0.25">
      <c r="B118" s="42"/>
      <c r="C118" s="28" t="s">
        <v>156</v>
      </c>
      <c r="D118" s="29" t="s">
        <v>164</v>
      </c>
      <c r="E118" s="32">
        <v>4</v>
      </c>
      <c r="F118" s="36"/>
      <c r="G118" s="17">
        <f t="shared" si="3"/>
        <v>0</v>
      </c>
    </row>
    <row r="119" spans="2:7" s="6" customFormat="1" ht="15.75" x14ac:dyDescent="0.25">
      <c r="B119" s="42"/>
      <c r="C119" s="28" t="s">
        <v>157</v>
      </c>
      <c r="D119" s="29" t="s">
        <v>165</v>
      </c>
      <c r="E119" s="32">
        <v>4</v>
      </c>
      <c r="F119" s="36"/>
      <c r="G119" s="17">
        <f t="shared" si="3"/>
        <v>0</v>
      </c>
    </row>
    <row r="120" spans="2:7" s="6" customFormat="1" ht="15.75" x14ac:dyDescent="0.25">
      <c r="B120" s="42"/>
      <c r="C120" s="28" t="s">
        <v>158</v>
      </c>
      <c r="D120" s="29" t="s">
        <v>166</v>
      </c>
      <c r="E120" s="32">
        <v>4</v>
      </c>
      <c r="F120" s="36"/>
      <c r="G120" s="17">
        <f t="shared" si="3"/>
        <v>0</v>
      </c>
    </row>
    <row r="121" spans="2:7" s="6" customFormat="1" ht="15.75" x14ac:dyDescent="0.25">
      <c r="B121" s="42"/>
      <c r="C121" s="28" t="s">
        <v>159</v>
      </c>
      <c r="D121" s="29" t="s">
        <v>167</v>
      </c>
      <c r="E121" s="32">
        <v>4</v>
      </c>
      <c r="F121" s="36"/>
      <c r="G121" s="17">
        <f t="shared" si="3"/>
        <v>0</v>
      </c>
    </row>
    <row r="122" spans="2:7" s="6" customFormat="1" ht="15.75" x14ac:dyDescent="0.25">
      <c r="B122" s="42"/>
      <c r="C122" s="28" t="s">
        <v>160</v>
      </c>
      <c r="D122" s="29" t="s">
        <v>168</v>
      </c>
      <c r="E122" s="32">
        <v>4</v>
      </c>
      <c r="F122" s="36"/>
      <c r="G122" s="17">
        <f t="shared" si="3"/>
        <v>0</v>
      </c>
    </row>
    <row r="123" spans="2:7" s="6" customFormat="1" ht="15.75" x14ac:dyDescent="0.25">
      <c r="B123" s="42"/>
      <c r="C123" s="28" t="s">
        <v>161</v>
      </c>
      <c r="D123" s="29" t="s">
        <v>169</v>
      </c>
      <c r="E123" s="32">
        <v>4</v>
      </c>
      <c r="F123" s="36"/>
      <c r="G123" s="17">
        <f t="shared" si="3"/>
        <v>0</v>
      </c>
    </row>
    <row r="124" spans="2:7" s="6" customFormat="1" ht="15.75" x14ac:dyDescent="0.25">
      <c r="B124" s="42"/>
      <c r="C124" s="28" t="s">
        <v>162</v>
      </c>
      <c r="D124" s="29" t="s">
        <v>170</v>
      </c>
      <c r="E124" s="32">
        <v>4</v>
      </c>
      <c r="F124" s="36"/>
      <c r="G124" s="17">
        <f t="shared" si="3"/>
        <v>0</v>
      </c>
    </row>
    <row r="125" spans="2:7" s="6" customFormat="1" ht="15.75" x14ac:dyDescent="0.25">
      <c r="B125" s="42"/>
      <c r="C125" s="28" t="s">
        <v>163</v>
      </c>
      <c r="D125" s="29" t="s">
        <v>171</v>
      </c>
      <c r="E125" s="32">
        <v>4</v>
      </c>
      <c r="F125" s="36"/>
      <c r="G125" s="17">
        <f t="shared" si="3"/>
        <v>0</v>
      </c>
    </row>
    <row r="126" spans="2:7" s="6" customFormat="1" ht="15.75" x14ac:dyDescent="0.25">
      <c r="B126" s="42"/>
      <c r="C126" s="28" t="s">
        <v>172</v>
      </c>
      <c r="D126" s="29" t="s">
        <v>183</v>
      </c>
      <c r="E126" s="32">
        <v>4</v>
      </c>
      <c r="F126" s="36"/>
      <c r="G126" s="17">
        <f t="shared" si="3"/>
        <v>0</v>
      </c>
    </row>
    <row r="127" spans="2:7" s="6" customFormat="1" ht="15.75" x14ac:dyDescent="0.25">
      <c r="B127" s="42"/>
      <c r="C127" s="28" t="s">
        <v>173</v>
      </c>
      <c r="D127" s="29" t="s">
        <v>184</v>
      </c>
      <c r="E127" s="32">
        <v>4</v>
      </c>
      <c r="F127" s="36"/>
      <c r="G127" s="17">
        <f t="shared" si="3"/>
        <v>0</v>
      </c>
    </row>
    <row r="128" spans="2:7" s="6" customFormat="1" ht="15.75" x14ac:dyDescent="0.25">
      <c r="B128" s="42"/>
      <c r="C128" s="28" t="s">
        <v>174</v>
      </c>
      <c r="D128" s="29" t="s">
        <v>185</v>
      </c>
      <c r="E128" s="32">
        <v>4</v>
      </c>
      <c r="F128" s="36"/>
      <c r="G128" s="17">
        <f t="shared" si="3"/>
        <v>0</v>
      </c>
    </row>
    <row r="129" spans="2:7" s="6" customFormat="1" ht="15.75" x14ac:dyDescent="0.25">
      <c r="B129" s="42"/>
      <c r="C129" s="28" t="s">
        <v>175</v>
      </c>
      <c r="D129" s="29" t="s">
        <v>186</v>
      </c>
      <c r="E129" s="32">
        <v>4</v>
      </c>
      <c r="F129" s="36"/>
      <c r="G129" s="17">
        <f t="shared" si="3"/>
        <v>0</v>
      </c>
    </row>
    <row r="130" spans="2:7" s="6" customFormat="1" ht="15.75" x14ac:dyDescent="0.25">
      <c r="B130" s="42"/>
      <c r="C130" s="28" t="s">
        <v>176</v>
      </c>
      <c r="D130" s="29" t="s">
        <v>187</v>
      </c>
      <c r="E130" s="32">
        <v>4</v>
      </c>
      <c r="F130" s="36"/>
      <c r="G130" s="17">
        <f t="shared" si="3"/>
        <v>0</v>
      </c>
    </row>
    <row r="131" spans="2:7" s="6" customFormat="1" ht="15.75" x14ac:dyDescent="0.25">
      <c r="B131" s="42"/>
      <c r="C131" s="28" t="s">
        <v>177</v>
      </c>
      <c r="D131" s="29" t="s">
        <v>188</v>
      </c>
      <c r="E131" s="32">
        <v>4</v>
      </c>
      <c r="F131" s="36"/>
      <c r="G131" s="17">
        <f t="shared" si="3"/>
        <v>0</v>
      </c>
    </row>
    <row r="132" spans="2:7" s="6" customFormat="1" ht="15.75" x14ac:dyDescent="0.25">
      <c r="B132" s="42"/>
      <c r="C132" s="28" t="s">
        <v>178</v>
      </c>
      <c r="D132" s="29" t="s">
        <v>189</v>
      </c>
      <c r="E132" s="32">
        <v>4</v>
      </c>
      <c r="F132" s="36"/>
      <c r="G132" s="17">
        <f t="shared" si="3"/>
        <v>0</v>
      </c>
    </row>
    <row r="133" spans="2:7" s="6" customFormat="1" ht="15.75" x14ac:dyDescent="0.25">
      <c r="B133" s="42"/>
      <c r="C133" s="28" t="s">
        <v>179</v>
      </c>
      <c r="D133" s="29" t="s">
        <v>190</v>
      </c>
      <c r="E133" s="32">
        <v>4</v>
      </c>
      <c r="F133" s="36"/>
      <c r="G133" s="17">
        <f t="shared" si="3"/>
        <v>0</v>
      </c>
    </row>
    <row r="134" spans="2:7" s="6" customFormat="1" ht="15.75" x14ac:dyDescent="0.25">
      <c r="B134" s="42"/>
      <c r="C134" s="28" t="s">
        <v>127</v>
      </c>
      <c r="D134" s="29" t="s">
        <v>142</v>
      </c>
      <c r="E134" s="32">
        <v>8</v>
      </c>
      <c r="F134" s="36"/>
      <c r="G134" s="17">
        <f t="shared" ref="G134:G180" si="4">E134*F134</f>
        <v>0</v>
      </c>
    </row>
    <row r="135" spans="2:7" s="6" customFormat="1" ht="15.75" x14ac:dyDescent="0.25">
      <c r="B135" s="42"/>
      <c r="C135" s="28" t="s">
        <v>180</v>
      </c>
      <c r="D135" s="29" t="s">
        <v>191</v>
      </c>
      <c r="E135" s="32">
        <v>12</v>
      </c>
      <c r="F135" s="36"/>
      <c r="G135" s="17">
        <f t="shared" si="4"/>
        <v>0</v>
      </c>
    </row>
    <row r="136" spans="2:7" s="6" customFormat="1" ht="15.75" x14ac:dyDescent="0.25">
      <c r="B136" s="42"/>
      <c r="C136" s="28" t="s">
        <v>181</v>
      </c>
      <c r="D136" s="29" t="s">
        <v>192</v>
      </c>
      <c r="E136" s="32">
        <v>4</v>
      </c>
      <c r="F136" s="36"/>
      <c r="G136" s="17">
        <f t="shared" si="4"/>
        <v>0</v>
      </c>
    </row>
    <row r="137" spans="2:7" s="6" customFormat="1" ht="15.75" x14ac:dyDescent="0.25">
      <c r="B137" s="42"/>
      <c r="C137" s="28" t="s">
        <v>182</v>
      </c>
      <c r="D137" s="29" t="s">
        <v>193</v>
      </c>
      <c r="E137" s="32">
        <v>4</v>
      </c>
      <c r="F137" s="36"/>
      <c r="G137" s="17">
        <f t="shared" si="4"/>
        <v>0</v>
      </c>
    </row>
    <row r="138" spans="2:7" s="6" customFormat="1" ht="15.75" x14ac:dyDescent="0.25">
      <c r="B138" s="42"/>
      <c r="C138" s="28" t="s">
        <v>194</v>
      </c>
      <c r="D138" s="29" t="s">
        <v>166</v>
      </c>
      <c r="E138" s="32">
        <v>4</v>
      </c>
      <c r="F138" s="36"/>
      <c r="G138" s="17">
        <f t="shared" si="4"/>
        <v>0</v>
      </c>
    </row>
    <row r="139" spans="2:7" s="6" customFormat="1" ht="15.75" x14ac:dyDescent="0.25">
      <c r="B139" s="42"/>
      <c r="C139" s="28" t="s">
        <v>195</v>
      </c>
      <c r="D139" s="29" t="s">
        <v>196</v>
      </c>
      <c r="E139" s="32">
        <v>6</v>
      </c>
      <c r="F139" s="36"/>
      <c r="G139" s="17">
        <f t="shared" si="4"/>
        <v>0</v>
      </c>
    </row>
    <row r="140" spans="2:7" s="6" customFormat="1" ht="15.75" x14ac:dyDescent="0.25">
      <c r="B140" s="42"/>
      <c r="C140" s="28" t="s">
        <v>197</v>
      </c>
      <c r="D140" s="29" t="s">
        <v>198</v>
      </c>
      <c r="E140" s="32">
        <v>6</v>
      </c>
      <c r="F140" s="36"/>
      <c r="G140" s="17">
        <f t="shared" si="4"/>
        <v>0</v>
      </c>
    </row>
    <row r="141" spans="2:7" s="6" customFormat="1" ht="15.75" x14ac:dyDescent="0.25">
      <c r="B141" s="42"/>
      <c r="C141" s="28" t="s">
        <v>158</v>
      </c>
      <c r="D141" s="29" t="s">
        <v>166</v>
      </c>
      <c r="E141" s="32">
        <v>6</v>
      </c>
      <c r="F141" s="36"/>
      <c r="G141" s="17">
        <f t="shared" si="4"/>
        <v>0</v>
      </c>
    </row>
    <row r="142" spans="2:7" s="6" customFormat="1" ht="15.75" x14ac:dyDescent="0.25">
      <c r="B142" s="42"/>
      <c r="C142" s="28" t="s">
        <v>102</v>
      </c>
      <c r="D142" s="29" t="s">
        <v>103</v>
      </c>
      <c r="E142" s="32">
        <v>6</v>
      </c>
      <c r="F142" s="36"/>
      <c r="G142" s="17">
        <f t="shared" si="4"/>
        <v>0</v>
      </c>
    </row>
    <row r="143" spans="2:7" s="6" customFormat="1" ht="15.75" x14ac:dyDescent="0.25">
      <c r="B143" s="42"/>
      <c r="C143" s="28" t="s">
        <v>199</v>
      </c>
      <c r="D143" s="29" t="s">
        <v>200</v>
      </c>
      <c r="E143" s="32">
        <v>2</v>
      </c>
      <c r="F143" s="36"/>
      <c r="G143" s="17">
        <f t="shared" si="4"/>
        <v>0</v>
      </c>
    </row>
    <row r="144" spans="2:7" s="6" customFormat="1" ht="15.75" x14ac:dyDescent="0.25">
      <c r="B144" s="42"/>
      <c r="C144" s="28" t="s">
        <v>201</v>
      </c>
      <c r="D144" s="29" t="s">
        <v>202</v>
      </c>
      <c r="E144" s="32">
        <v>2</v>
      </c>
      <c r="F144" s="36"/>
      <c r="G144" s="17">
        <f t="shared" si="4"/>
        <v>0</v>
      </c>
    </row>
    <row r="145" spans="2:7" s="6" customFormat="1" ht="15.75" x14ac:dyDescent="0.25">
      <c r="B145" s="42"/>
      <c r="C145" s="28" t="s">
        <v>203</v>
      </c>
      <c r="D145" s="29" t="s">
        <v>204</v>
      </c>
      <c r="E145" s="32">
        <v>30</v>
      </c>
      <c r="F145" s="36"/>
      <c r="G145" s="17">
        <f t="shared" si="4"/>
        <v>0</v>
      </c>
    </row>
    <row r="146" spans="2:7" s="6" customFormat="1" ht="15.75" x14ac:dyDescent="0.25">
      <c r="B146" s="42"/>
      <c r="C146" s="28" t="s">
        <v>205</v>
      </c>
      <c r="D146" s="29" t="s">
        <v>206</v>
      </c>
      <c r="E146" s="32">
        <v>2</v>
      </c>
      <c r="F146" s="36"/>
      <c r="G146" s="17">
        <f t="shared" si="4"/>
        <v>0</v>
      </c>
    </row>
    <row r="147" spans="2:7" s="6" customFormat="1" ht="15.75" x14ac:dyDescent="0.25">
      <c r="B147" s="42"/>
      <c r="C147" s="28" t="s">
        <v>207</v>
      </c>
      <c r="D147" s="29" t="s">
        <v>208</v>
      </c>
      <c r="E147" s="32">
        <v>4</v>
      </c>
      <c r="F147" s="36"/>
      <c r="G147" s="17">
        <f t="shared" si="4"/>
        <v>0</v>
      </c>
    </row>
    <row r="148" spans="2:7" s="6" customFormat="1" ht="15.75" x14ac:dyDescent="0.25">
      <c r="B148" s="42"/>
      <c r="C148" s="28" t="s">
        <v>209</v>
      </c>
      <c r="D148" s="29" t="s">
        <v>210</v>
      </c>
      <c r="E148" s="32">
        <v>2</v>
      </c>
      <c r="F148" s="36"/>
      <c r="G148" s="17">
        <f t="shared" si="4"/>
        <v>0</v>
      </c>
    </row>
    <row r="149" spans="2:7" s="6" customFormat="1" ht="15.75" x14ac:dyDescent="0.25">
      <c r="B149" s="42"/>
      <c r="C149" s="28" t="s">
        <v>211</v>
      </c>
      <c r="D149" s="29" t="s">
        <v>212</v>
      </c>
      <c r="E149" s="32">
        <v>2</v>
      </c>
      <c r="F149" s="36"/>
      <c r="G149" s="17">
        <f t="shared" si="4"/>
        <v>0</v>
      </c>
    </row>
    <row r="150" spans="2:7" s="6" customFormat="1" ht="15.75" x14ac:dyDescent="0.25">
      <c r="B150" s="42"/>
      <c r="C150" s="28" t="s">
        <v>213</v>
      </c>
      <c r="D150" s="29" t="s">
        <v>214</v>
      </c>
      <c r="E150" s="32">
        <v>2</v>
      </c>
      <c r="F150" s="36"/>
      <c r="G150" s="17">
        <f t="shared" si="4"/>
        <v>0</v>
      </c>
    </row>
    <row r="151" spans="2:7" s="6" customFormat="1" ht="15.75" x14ac:dyDescent="0.25">
      <c r="B151" s="42"/>
      <c r="C151" s="28" t="s">
        <v>215</v>
      </c>
      <c r="D151" s="29" t="s">
        <v>216</v>
      </c>
      <c r="E151" s="32">
        <v>4</v>
      </c>
      <c r="F151" s="36"/>
      <c r="G151" s="17">
        <f t="shared" si="4"/>
        <v>0</v>
      </c>
    </row>
    <row r="152" spans="2:7" s="6" customFormat="1" ht="15.75" x14ac:dyDescent="0.25">
      <c r="B152" s="42"/>
      <c r="C152" s="28" t="s">
        <v>217</v>
      </c>
      <c r="D152" s="29" t="s">
        <v>218</v>
      </c>
      <c r="E152" s="32">
        <v>2</v>
      </c>
      <c r="F152" s="36"/>
      <c r="G152" s="17">
        <f t="shared" si="4"/>
        <v>0</v>
      </c>
    </row>
    <row r="153" spans="2:7" s="6" customFormat="1" ht="15.75" x14ac:dyDescent="0.25">
      <c r="B153" s="42"/>
      <c r="C153" s="28" t="s">
        <v>219</v>
      </c>
      <c r="D153" s="29" t="s">
        <v>220</v>
      </c>
      <c r="E153" s="32">
        <v>2</v>
      </c>
      <c r="F153" s="36"/>
      <c r="G153" s="17">
        <f t="shared" si="4"/>
        <v>0</v>
      </c>
    </row>
    <row r="154" spans="2:7" s="6" customFormat="1" ht="15.75" x14ac:dyDescent="0.25">
      <c r="B154" s="42"/>
      <c r="C154" s="34" t="s">
        <v>221</v>
      </c>
      <c r="D154" s="35" t="s">
        <v>222</v>
      </c>
      <c r="E154" s="32">
        <v>30</v>
      </c>
      <c r="F154" s="36"/>
      <c r="G154" s="17">
        <f t="shared" si="4"/>
        <v>0</v>
      </c>
    </row>
    <row r="155" spans="2:7" s="6" customFormat="1" ht="15.75" x14ac:dyDescent="0.25">
      <c r="B155" s="42"/>
      <c r="C155" s="28" t="s">
        <v>86</v>
      </c>
      <c r="D155" s="29" t="s">
        <v>87</v>
      </c>
      <c r="E155" s="33">
        <f>3+2</f>
        <v>5</v>
      </c>
      <c r="F155" s="36"/>
      <c r="G155" s="17">
        <f t="shared" si="4"/>
        <v>0</v>
      </c>
    </row>
    <row r="156" spans="2:7" s="6" customFormat="1" ht="15.75" x14ac:dyDescent="0.25">
      <c r="B156" s="42"/>
      <c r="C156" s="28" t="s">
        <v>102</v>
      </c>
      <c r="D156" s="29" t="s">
        <v>103</v>
      </c>
      <c r="E156" s="33">
        <f>6+2</f>
        <v>8</v>
      </c>
      <c r="F156" s="36"/>
      <c r="G156" s="17">
        <f t="shared" si="4"/>
        <v>0</v>
      </c>
    </row>
    <row r="157" spans="2:7" s="6" customFormat="1" ht="15.75" x14ac:dyDescent="0.25">
      <c r="B157" s="42"/>
      <c r="C157" s="28" t="s">
        <v>223</v>
      </c>
      <c r="D157" s="29" t="s">
        <v>224</v>
      </c>
      <c r="E157" s="32">
        <v>5</v>
      </c>
      <c r="F157" s="36"/>
      <c r="G157" s="17">
        <f t="shared" si="4"/>
        <v>0</v>
      </c>
    </row>
    <row r="158" spans="2:7" s="6" customFormat="1" ht="15.75" x14ac:dyDescent="0.25">
      <c r="B158" s="42"/>
      <c r="C158" s="28" t="s">
        <v>225</v>
      </c>
      <c r="D158" s="29" t="s">
        <v>226</v>
      </c>
      <c r="E158" s="32">
        <v>5</v>
      </c>
      <c r="F158" s="36"/>
      <c r="G158" s="17">
        <f t="shared" si="4"/>
        <v>0</v>
      </c>
    </row>
    <row r="159" spans="2:7" s="6" customFormat="1" ht="15.75" x14ac:dyDescent="0.25">
      <c r="B159" s="42"/>
      <c r="C159" s="28" t="s">
        <v>227</v>
      </c>
      <c r="D159" s="29" t="s">
        <v>228</v>
      </c>
      <c r="E159" s="32">
        <v>1</v>
      </c>
      <c r="F159" s="36"/>
      <c r="G159" s="17">
        <f t="shared" si="4"/>
        <v>0</v>
      </c>
    </row>
    <row r="160" spans="2:7" s="6" customFormat="1" ht="15.75" x14ac:dyDescent="0.25">
      <c r="B160" s="42"/>
      <c r="C160" s="28" t="s">
        <v>229</v>
      </c>
      <c r="D160" s="29" t="s">
        <v>230</v>
      </c>
      <c r="E160" s="32">
        <v>4</v>
      </c>
      <c r="F160" s="36"/>
      <c r="G160" s="17">
        <f t="shared" si="4"/>
        <v>0</v>
      </c>
    </row>
    <row r="161" spans="2:7" s="6" customFormat="1" ht="15.75" x14ac:dyDescent="0.25">
      <c r="B161" s="42"/>
      <c r="C161" s="30" t="s">
        <v>231</v>
      </c>
      <c r="D161" s="31" t="s">
        <v>232</v>
      </c>
      <c r="E161" s="33">
        <v>4</v>
      </c>
      <c r="F161" s="36"/>
      <c r="G161" s="17">
        <f t="shared" si="4"/>
        <v>0</v>
      </c>
    </row>
    <row r="162" spans="2:7" s="6" customFormat="1" ht="15.75" x14ac:dyDescent="0.25">
      <c r="B162" s="42"/>
      <c r="C162" s="28" t="s">
        <v>158</v>
      </c>
      <c r="D162" s="29" t="s">
        <v>166</v>
      </c>
      <c r="E162" s="32">
        <v>4</v>
      </c>
      <c r="F162" s="36"/>
      <c r="G162" s="17">
        <f t="shared" si="4"/>
        <v>0</v>
      </c>
    </row>
    <row r="163" spans="2:7" s="6" customFormat="1" ht="15.75" x14ac:dyDescent="0.25">
      <c r="B163" s="42"/>
      <c r="C163" s="28" t="s">
        <v>233</v>
      </c>
      <c r="D163" s="29" t="s">
        <v>234</v>
      </c>
      <c r="E163" s="32">
        <v>4</v>
      </c>
      <c r="F163" s="36"/>
      <c r="G163" s="17">
        <f t="shared" si="4"/>
        <v>0</v>
      </c>
    </row>
    <row r="164" spans="2:7" s="6" customFormat="1" ht="15.75" x14ac:dyDescent="0.25">
      <c r="B164" s="42"/>
      <c r="C164" s="28" t="s">
        <v>235</v>
      </c>
      <c r="D164" s="29" t="s">
        <v>236</v>
      </c>
      <c r="E164" s="32">
        <v>4</v>
      </c>
      <c r="F164" s="36"/>
      <c r="G164" s="17">
        <f t="shared" si="4"/>
        <v>0</v>
      </c>
    </row>
    <row r="165" spans="2:7" s="6" customFormat="1" ht="15.75" x14ac:dyDescent="0.25">
      <c r="B165" s="42"/>
      <c r="C165" s="28" t="s">
        <v>237</v>
      </c>
      <c r="D165" s="29" t="s">
        <v>238</v>
      </c>
      <c r="E165" s="32">
        <v>4</v>
      </c>
      <c r="F165" s="36"/>
      <c r="G165" s="17">
        <f t="shared" si="4"/>
        <v>0</v>
      </c>
    </row>
    <row r="166" spans="2:7" s="6" customFormat="1" ht="15.75" x14ac:dyDescent="0.25">
      <c r="B166" s="42"/>
      <c r="C166" s="28" t="s">
        <v>239</v>
      </c>
      <c r="D166" s="29" t="s">
        <v>240</v>
      </c>
      <c r="E166" s="32">
        <v>4</v>
      </c>
      <c r="F166" s="36"/>
      <c r="G166" s="17">
        <f t="shared" si="4"/>
        <v>0</v>
      </c>
    </row>
    <row r="167" spans="2:7" s="6" customFormat="1" ht="15.75" x14ac:dyDescent="0.25">
      <c r="B167" s="42"/>
      <c r="C167" s="28" t="s">
        <v>158</v>
      </c>
      <c r="D167" s="29" t="s">
        <v>166</v>
      </c>
      <c r="E167" s="32">
        <v>4</v>
      </c>
      <c r="F167" s="36"/>
      <c r="G167" s="17">
        <f t="shared" si="4"/>
        <v>0</v>
      </c>
    </row>
    <row r="168" spans="2:7" s="6" customFormat="1" ht="15.75" x14ac:dyDescent="0.25">
      <c r="B168" s="42"/>
      <c r="C168" s="28" t="s">
        <v>241</v>
      </c>
      <c r="D168" s="29" t="s">
        <v>242</v>
      </c>
      <c r="E168" s="32">
        <v>4</v>
      </c>
      <c r="F168" s="36"/>
      <c r="G168" s="17">
        <f t="shared" si="4"/>
        <v>0</v>
      </c>
    </row>
    <row r="169" spans="2:7" s="6" customFormat="1" ht="15.75" x14ac:dyDescent="0.25">
      <c r="B169" s="42"/>
      <c r="C169" s="28" t="s">
        <v>243</v>
      </c>
      <c r="D169" s="29" t="s">
        <v>244</v>
      </c>
      <c r="E169" s="32">
        <v>8</v>
      </c>
      <c r="F169" s="36"/>
      <c r="G169" s="17">
        <f t="shared" si="4"/>
        <v>0</v>
      </c>
    </row>
    <row r="170" spans="2:7" s="6" customFormat="1" ht="15.75" x14ac:dyDescent="0.25">
      <c r="B170" s="42"/>
      <c r="C170" s="28" t="s">
        <v>163</v>
      </c>
      <c r="D170" s="29" t="s">
        <v>171</v>
      </c>
      <c r="E170" s="32">
        <v>4</v>
      </c>
      <c r="F170" s="36"/>
      <c r="G170" s="17">
        <f t="shared" si="4"/>
        <v>0</v>
      </c>
    </row>
    <row r="171" spans="2:7" s="6" customFormat="1" ht="15.75" x14ac:dyDescent="0.25">
      <c r="B171" s="42"/>
      <c r="C171" s="28" t="s">
        <v>245</v>
      </c>
      <c r="D171" s="29" t="s">
        <v>246</v>
      </c>
      <c r="E171" s="32">
        <v>4</v>
      </c>
      <c r="F171" s="36"/>
      <c r="G171" s="17">
        <f t="shared" si="4"/>
        <v>0</v>
      </c>
    </row>
    <row r="172" spans="2:7" s="6" customFormat="1" ht="15.75" x14ac:dyDescent="0.25">
      <c r="B172" s="42"/>
      <c r="C172" s="28" t="s">
        <v>233</v>
      </c>
      <c r="D172" s="29" t="s">
        <v>234</v>
      </c>
      <c r="E172" s="32">
        <v>4</v>
      </c>
      <c r="F172" s="36"/>
      <c r="G172" s="17">
        <f t="shared" si="4"/>
        <v>0</v>
      </c>
    </row>
    <row r="173" spans="2:7" s="6" customFormat="1" ht="15.75" x14ac:dyDescent="0.25">
      <c r="B173" s="42"/>
      <c r="C173" s="28" t="s">
        <v>247</v>
      </c>
      <c r="D173" s="29" t="s">
        <v>248</v>
      </c>
      <c r="E173" s="32">
        <v>4</v>
      </c>
      <c r="F173" s="36"/>
      <c r="G173" s="17">
        <f t="shared" si="4"/>
        <v>0</v>
      </c>
    </row>
    <row r="174" spans="2:7" s="6" customFormat="1" ht="15.75" x14ac:dyDescent="0.25">
      <c r="B174" s="42"/>
      <c r="C174" s="28" t="s">
        <v>249</v>
      </c>
      <c r="D174" s="29" t="s">
        <v>250</v>
      </c>
      <c r="E174" s="32">
        <v>4</v>
      </c>
      <c r="F174" s="36"/>
      <c r="G174" s="17">
        <f t="shared" si="4"/>
        <v>0</v>
      </c>
    </row>
    <row r="175" spans="2:7" s="6" customFormat="1" ht="15.75" x14ac:dyDescent="0.25">
      <c r="B175" s="42"/>
      <c r="C175" s="28" t="s">
        <v>251</v>
      </c>
      <c r="D175" s="29" t="s">
        <v>252</v>
      </c>
      <c r="E175" s="32">
        <v>2</v>
      </c>
      <c r="F175" s="36"/>
      <c r="G175" s="17">
        <f t="shared" si="4"/>
        <v>0</v>
      </c>
    </row>
    <row r="176" spans="2:7" s="6" customFormat="1" ht="15.75" x14ac:dyDescent="0.25">
      <c r="B176" s="42"/>
      <c r="C176" s="28" t="s">
        <v>253</v>
      </c>
      <c r="D176" s="29" t="s">
        <v>254</v>
      </c>
      <c r="E176" s="32">
        <v>2</v>
      </c>
      <c r="F176" s="36"/>
      <c r="G176" s="17">
        <f t="shared" si="4"/>
        <v>0</v>
      </c>
    </row>
    <row r="177" spans="2:7" s="6" customFormat="1" ht="15.75" x14ac:dyDescent="0.25">
      <c r="B177" s="42"/>
      <c r="C177" s="28" t="s">
        <v>255</v>
      </c>
      <c r="D177" s="29" t="s">
        <v>83</v>
      </c>
      <c r="E177" s="32">
        <v>12</v>
      </c>
      <c r="F177" s="36"/>
      <c r="G177" s="17">
        <f t="shared" si="4"/>
        <v>0</v>
      </c>
    </row>
    <row r="178" spans="2:7" s="6" customFormat="1" ht="15.75" x14ac:dyDescent="0.25">
      <c r="B178" s="42"/>
      <c r="C178" s="28" t="s">
        <v>256</v>
      </c>
      <c r="D178" s="29" t="s">
        <v>257</v>
      </c>
      <c r="E178" s="32">
        <v>4</v>
      </c>
      <c r="F178" s="36"/>
      <c r="G178" s="17">
        <f t="shared" si="4"/>
        <v>0</v>
      </c>
    </row>
    <row r="179" spans="2:7" s="6" customFormat="1" ht="15.75" x14ac:dyDescent="0.25">
      <c r="B179" s="42"/>
      <c r="C179" s="28" t="s">
        <v>258</v>
      </c>
      <c r="D179" s="29" t="s">
        <v>259</v>
      </c>
      <c r="E179" s="32">
        <v>4</v>
      </c>
      <c r="F179" s="36"/>
      <c r="G179" s="17">
        <f t="shared" si="4"/>
        <v>0</v>
      </c>
    </row>
    <row r="180" spans="2:7" s="6" customFormat="1" ht="15.75" x14ac:dyDescent="0.25">
      <c r="B180" s="42"/>
      <c r="C180" s="28" t="s">
        <v>158</v>
      </c>
      <c r="D180" s="29" t="s">
        <v>166</v>
      </c>
      <c r="E180" s="32">
        <v>4</v>
      </c>
      <c r="F180" s="36"/>
      <c r="G180" s="17">
        <f t="shared" si="4"/>
        <v>0</v>
      </c>
    </row>
    <row r="181" spans="2:7" s="6" customFormat="1" ht="15.75" x14ac:dyDescent="0.25">
      <c r="B181" s="51"/>
      <c r="C181" s="44" t="s">
        <v>74</v>
      </c>
      <c r="D181" s="45"/>
      <c r="E181" s="45"/>
      <c r="F181" s="46"/>
      <c r="G181" s="21">
        <f>SUM(G70:G180)</f>
        <v>0</v>
      </c>
    </row>
    <row r="182" spans="2:7" s="6" customFormat="1" x14ac:dyDescent="0.25"/>
    <row r="183" spans="2:7" s="6" customFormat="1" x14ac:dyDescent="0.25"/>
    <row r="184" spans="2:7" s="6" customFormat="1" ht="15.75" hidden="1" x14ac:dyDescent="0.25">
      <c r="C184" s="23"/>
      <c r="D184" s="23"/>
      <c r="E184" s="23"/>
      <c r="F184" s="15"/>
    </row>
    <row r="185" spans="2:7" s="6" customFormat="1" ht="15.75" hidden="1" x14ac:dyDescent="0.25">
      <c r="C185" s="23"/>
      <c r="D185" s="23"/>
      <c r="E185" s="23"/>
      <c r="F185" s="15"/>
    </row>
    <row r="186" spans="2:7" s="6" customFormat="1" ht="15.75" hidden="1" x14ac:dyDescent="0.25">
      <c r="C186" s="2"/>
      <c r="D186" s="2"/>
      <c r="E186" s="1"/>
      <c r="F186" s="1"/>
    </row>
    <row r="187" spans="2:7" s="6" customFormat="1" hidden="1" x14ac:dyDescent="0.25">
      <c r="C187" s="3"/>
      <c r="D187" s="3"/>
      <c r="E187" s="3"/>
      <c r="F187" s="3"/>
    </row>
    <row r="188" spans="2:7" s="6" customFormat="1" ht="32.25" hidden="1" customHeight="1" x14ac:dyDescent="0.25">
      <c r="C188" s="3"/>
      <c r="D188" s="3"/>
      <c r="E188" s="3"/>
      <c r="F188" s="3"/>
    </row>
    <row r="189" spans="2:7" s="6" customFormat="1" ht="15.75" hidden="1" x14ac:dyDescent="0.25">
      <c r="C189" s="2"/>
      <c r="D189" s="2"/>
      <c r="E189" s="1"/>
      <c r="F189" s="1"/>
    </row>
    <row r="190" spans="2:7" s="6" customFormat="1" ht="15.75" hidden="1" x14ac:dyDescent="0.25">
      <c r="C190" s="2"/>
      <c r="D190" s="2"/>
      <c r="E190" s="1"/>
      <c r="F190" s="1"/>
    </row>
    <row r="191" spans="2:7" s="6" customFormat="1" ht="15.75" hidden="1" x14ac:dyDescent="0.25">
      <c r="C191" s="2"/>
      <c r="D191" s="2"/>
      <c r="E191" s="1"/>
      <c r="F191" s="1"/>
    </row>
    <row r="192" spans="2:7" s="6" customFormat="1" x14ac:dyDescent="0.25">
      <c r="C192" s="22"/>
      <c r="D192" s="22"/>
      <c r="E192" s="22"/>
      <c r="F192" s="13"/>
    </row>
    <row r="193" spans="2:8" s="6" customFormat="1" x14ac:dyDescent="0.25">
      <c r="C193" s="22"/>
      <c r="D193" s="22"/>
      <c r="E193" s="22"/>
      <c r="F193" s="13"/>
    </row>
    <row r="194" spans="2:8" s="6" customFormat="1" x14ac:dyDescent="0.25">
      <c r="C194"/>
      <c r="E194"/>
    </row>
    <row r="195" spans="2:8" s="6" customFormat="1" ht="88.5" customHeight="1" x14ac:dyDescent="0.25">
      <c r="B195" s="49" t="s">
        <v>260</v>
      </c>
      <c r="C195" s="48"/>
      <c r="D195" s="48"/>
      <c r="E195"/>
    </row>
    <row r="196" spans="2:8" s="6" customFormat="1" x14ac:dyDescent="0.25">
      <c r="B196" s="6" t="s">
        <v>53</v>
      </c>
      <c r="C196"/>
      <c r="E196"/>
    </row>
    <row r="197" spans="2:8" s="6" customFormat="1" ht="50.25" customHeight="1" x14ac:dyDescent="0.25">
      <c r="C197"/>
      <c r="E197"/>
    </row>
    <row r="198" spans="2:8" ht="15.75" customHeight="1" x14ac:dyDescent="0.25">
      <c r="B198" s="47" t="s">
        <v>2</v>
      </c>
      <c r="C198" s="48"/>
      <c r="D198" s="48"/>
      <c r="G198" s="15"/>
      <c r="H198" s="10"/>
    </row>
    <row r="199" spans="2:8" ht="32.25" customHeight="1" x14ac:dyDescent="0.25">
      <c r="B199" s="47" t="s">
        <v>3</v>
      </c>
      <c r="C199" s="48"/>
      <c r="G199" s="15"/>
      <c r="H199" s="10"/>
    </row>
    <row r="200" spans="2:8" ht="15.75" x14ac:dyDescent="0.25">
      <c r="B200" s="2" t="s">
        <v>11</v>
      </c>
      <c r="G200" s="1"/>
      <c r="H200" s="1"/>
    </row>
    <row r="201" spans="2:8" x14ac:dyDescent="0.25">
      <c r="B201" s="3"/>
      <c r="G201" s="3"/>
      <c r="H201" s="3"/>
    </row>
    <row r="202" spans="2:8" x14ac:dyDescent="0.25">
      <c r="B202" s="3"/>
      <c r="G202" s="3"/>
      <c r="H202" s="3"/>
    </row>
    <row r="203" spans="2:8" ht="15.75" x14ac:dyDescent="0.25">
      <c r="B203" s="2" t="s">
        <v>8</v>
      </c>
      <c r="G203" s="1"/>
      <c r="H203" s="1"/>
    </row>
    <row r="204" spans="2:8" ht="15.75" x14ac:dyDescent="0.25">
      <c r="B204" s="2"/>
      <c r="G204" s="1"/>
      <c r="H204" s="1"/>
    </row>
    <row r="205" spans="2:8" ht="15.75" x14ac:dyDescent="0.25">
      <c r="B205" s="2"/>
      <c r="G205" s="1"/>
      <c r="H205" s="1"/>
    </row>
    <row r="206" spans="2:8" ht="102" customHeight="1" x14ac:dyDescent="0.25">
      <c r="B206" s="37" t="s">
        <v>4</v>
      </c>
      <c r="C206" s="37"/>
      <c r="G206" s="13"/>
      <c r="H206" s="11"/>
    </row>
    <row r="207" spans="2:8" x14ac:dyDescent="0.25">
      <c r="B207" s="22"/>
      <c r="G207" s="13"/>
      <c r="H207" s="11"/>
    </row>
  </sheetData>
  <mergeCells count="12">
    <mergeCell ref="B206:C206"/>
    <mergeCell ref="B7:B36"/>
    <mergeCell ref="B41:B49"/>
    <mergeCell ref="B57:B65"/>
    <mergeCell ref="C36:F36"/>
    <mergeCell ref="C49:F49"/>
    <mergeCell ref="C65:F65"/>
    <mergeCell ref="B198:D198"/>
    <mergeCell ref="B199:C199"/>
    <mergeCell ref="B195:D195"/>
    <mergeCell ref="C181:F181"/>
    <mergeCell ref="B70:B181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</dc:creator>
  <cp:lastModifiedBy>Пользователь Windows</cp:lastModifiedBy>
  <cp:lastPrinted>2016-08-30T05:34:37Z</cp:lastPrinted>
  <dcterms:created xsi:type="dcterms:W3CDTF">2016-06-03T09:41:40Z</dcterms:created>
  <dcterms:modified xsi:type="dcterms:W3CDTF">2016-12-14T08:54:04Z</dcterms:modified>
</cp:coreProperties>
</file>